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5480" windowHeight="11460" activeTab="4"/>
  </bookViews>
  <sheets>
    <sheet name="6年予選リーグ" sheetId="1" r:id="rId1"/>
    <sheet name="6年 8月25日結果" sheetId="2" r:id="rId2"/>
    <sheet name="6年 9月1日結果" sheetId="3" r:id="rId3"/>
    <sheet name="6年 9月7日結果" sheetId="4" r:id="rId4"/>
    <sheet name="6年決勝トーナメント" sheetId="5" r:id="rId5"/>
    <sheet name="6年 9月15日結果" sheetId="6" r:id="rId6"/>
    <sheet name="6年 9月22日結果" sheetId="7" r:id="rId7"/>
    <sheet name="6年 9月29日結果" sheetId="8" r:id="rId8"/>
    <sheet name="5年トーナメント" sheetId="9" r:id="rId9"/>
    <sheet name="5年 9月8日結果" sheetId="10" r:id="rId10"/>
    <sheet name="5年 9月14日結果" sheetId="11" r:id="rId11"/>
    <sheet name="5年 9月22日結果" sheetId="12" r:id="rId12"/>
    <sheet name="4年トーナメント" sheetId="13" r:id="rId13"/>
    <sheet name="4年 9月8日結果" sheetId="14" r:id="rId14"/>
    <sheet name="4年 9月15日結果" sheetId="15" r:id="rId15"/>
    <sheet name="4年 9月22日中止" sheetId="16" r:id="rId16"/>
    <sheet name="4年 9月29日結果" sheetId="17" r:id="rId17"/>
  </sheets>
  <definedNames>
    <definedName name="_xlnm.Print_Area" localSheetId="14">'4年 9月15日結果'!$A$1:$AB$15</definedName>
    <definedName name="_xlnm.Print_Area" localSheetId="15">'4年 9月22日中止'!$A$1:$AB$15</definedName>
    <definedName name="_xlnm.Print_Area" localSheetId="16">'4年 9月29日結果'!$A$1:$AB$15</definedName>
    <definedName name="_xlnm.Print_Area" localSheetId="13">'4年 9月8日結果'!$A$1:$AB$15</definedName>
    <definedName name="_xlnm.Print_Area" localSheetId="12">'4年トーナメント'!$A$1:$AB$17</definedName>
    <definedName name="_xlnm.Print_Area" localSheetId="10">'5年 9月14日結果'!$A$1:$AB$15</definedName>
    <definedName name="_xlnm.Print_Area" localSheetId="11">'5年 9月22日結果'!$A$1:$AB$15</definedName>
    <definedName name="_xlnm.Print_Area" localSheetId="8">'5年トーナメント'!$A$1:$AB$17</definedName>
    <definedName name="_xlnm.Print_Area" localSheetId="4">'6年決勝トーナメント'!$A$1:$AB$17</definedName>
    <definedName name="_xlnm.Print_Area" localSheetId="0">'6年予選リーグ'!$A$1:$Z$42</definedName>
  </definedNames>
  <calcPr fullCalcOnLoad="1"/>
</workbook>
</file>

<file path=xl/sharedStrings.xml><?xml version="1.0" encoding="utf-8"?>
<sst xmlns="http://schemas.openxmlformats.org/spreadsheetml/2006/main" count="571" uniqueCount="215">
  <si>
    <t>○は審判</t>
  </si>
  <si>
    <t>審判</t>
  </si>
  <si>
    <t>審判</t>
  </si>
  <si>
    <t>抽番</t>
  </si>
  <si>
    <t>チーム名</t>
  </si>
  <si>
    <t>総得点</t>
  </si>
  <si>
    <t>総失点</t>
  </si>
  <si>
    <t>得失点差</t>
  </si>
  <si>
    <t>順位</t>
  </si>
  <si>
    <t>決勝
順位</t>
  </si>
  <si>
    <t>得・失点</t>
  </si>
  <si>
    <t>得点</t>
  </si>
  <si>
    <t>失点</t>
  </si>
  <si>
    <t>勝　　敗</t>
  </si>
  <si>
    <t>勝　率</t>
  </si>
  <si>
    <t>勝</t>
  </si>
  <si>
    <t>敗</t>
  </si>
  <si>
    <t>分</t>
  </si>
  <si>
    <t>第1試合</t>
  </si>
  <si>
    <t>第2試合</t>
  </si>
  <si>
    <t>第3試合</t>
  </si>
  <si>
    <t>第1試合</t>
  </si>
  <si>
    <t>第2試合</t>
  </si>
  <si>
    <t>第3試合</t>
  </si>
  <si>
    <t>ゾーン</t>
  </si>
  <si>
    <t>Ａ</t>
  </si>
  <si>
    <t>優勝</t>
  </si>
  <si>
    <t>準優勝</t>
  </si>
  <si>
    <t>3位</t>
  </si>
  <si>
    <t>予選リーグ</t>
  </si>
  <si>
    <t>1位</t>
  </si>
  <si>
    <t>2位</t>
  </si>
  <si>
    <t>3位</t>
  </si>
  <si>
    <t>4位</t>
  </si>
  <si>
    <t>優勝</t>
  </si>
  <si>
    <t>準優勝</t>
  </si>
  <si>
    <t>3位決定戦</t>
  </si>
  <si>
    <t>※予選リーグの順位決定方法</t>
  </si>
  <si>
    <t>１.　勝率</t>
  </si>
  <si>
    <t>２.　直接対決の勝者</t>
  </si>
  <si>
    <t>３.　総失点が少ない方</t>
  </si>
  <si>
    <t>４.　得失点差が多い方</t>
  </si>
  <si>
    <t>関市民球場</t>
  </si>
  <si>
    <t>予選リーグ</t>
  </si>
  <si>
    <t>B</t>
  </si>
  <si>
    <t>C</t>
  </si>
  <si>
    <t>決勝トーナメント</t>
  </si>
  <si>
    <t>5位</t>
  </si>
  <si>
    <t>6位</t>
  </si>
  <si>
    <t>※各予選リーグの上位２チーム、計６チームで決勝トーナメントを行います。</t>
  </si>
  <si>
    <t>3位決定戦</t>
  </si>
  <si>
    <t>決勝戦</t>
  </si>
  <si>
    <t>試合会場：関市民球場</t>
  </si>
  <si>
    <t>第1試合</t>
  </si>
  <si>
    <t>③</t>
  </si>
  <si>
    <t>④</t>
  </si>
  <si>
    <r>
      <rPr>
        <sz val="11"/>
        <color indexed="8"/>
        <rFont val="ＭＳ Ｐゴシック"/>
        <family val="3"/>
      </rPr>
      <t>○</t>
    </r>
    <r>
      <rPr>
        <sz val="11"/>
        <color theme="1"/>
        <rFont val="Calibri"/>
        <family val="3"/>
      </rPr>
      <t>は審判</t>
    </r>
  </si>
  <si>
    <t>６年審判部</t>
  </si>
  <si>
    <t>５年審判部</t>
  </si>
  <si>
    <t>４年審判部</t>
  </si>
  <si>
    <t>開会式　8:20～</t>
  </si>
  <si>
    <t>②</t>
  </si>
  <si>
    <t>決勝戦</t>
  </si>
  <si>
    <t>②</t>
  </si>
  <si>
    <t>④</t>
  </si>
  <si>
    <t>　</t>
  </si>
  <si>
    <t>第４５回関市学童野球スポーツ少年団市長旗大会（６年生の部）　</t>
  </si>
  <si>
    <t>第４５回関市学童野球スポーツ少年団市長旗大会（６年生の部）　</t>
  </si>
  <si>
    <t>2019年8月25日（日曜日）</t>
  </si>
  <si>
    <t xml:space="preserve">注） 勝率＝勝数÷（勝数+敗数） </t>
  </si>
  <si>
    <t>⑦</t>
  </si>
  <si>
    <t>第４５回関市学童野球スポーツ少年団市長旗大会（５年生の部）</t>
  </si>
  <si>
    <t>第４５回関市学童野球スポーツ少年団市長旗大会（４年生の部）</t>
  </si>
  <si>
    <t>敗</t>
  </si>
  <si>
    <t>勝</t>
  </si>
  <si>
    <t>分</t>
  </si>
  <si>
    <t>得点</t>
  </si>
  <si>
    <t>失点</t>
  </si>
  <si>
    <t>-</t>
  </si>
  <si>
    <t>倉　知</t>
  </si>
  <si>
    <t>富　岡</t>
  </si>
  <si>
    <t>武芸川</t>
  </si>
  <si>
    <t>下有知</t>
  </si>
  <si>
    <t>田　原</t>
  </si>
  <si>
    <t>安　桜</t>
  </si>
  <si>
    <t>金　竜</t>
  </si>
  <si>
    <t>桜ケ丘</t>
  </si>
  <si>
    <t>瀬　尻</t>
  </si>
  <si>
    <t>関・東</t>
  </si>
  <si>
    <t>南ヶ丘</t>
  </si>
  <si>
    <t>倉　知</t>
  </si>
  <si>
    <t>富　岡</t>
  </si>
  <si>
    <t>武芸川</t>
  </si>
  <si>
    <t>下有知</t>
  </si>
  <si>
    <t>田　原</t>
  </si>
  <si>
    <t>安　桜</t>
  </si>
  <si>
    <t>金　竜</t>
  </si>
  <si>
    <t>桜ケ丘</t>
  </si>
  <si>
    <t>瀬　尻</t>
  </si>
  <si>
    <t>関・東</t>
  </si>
  <si>
    <t>南ヶ丘</t>
  </si>
  <si>
    <t>富　岡</t>
  </si>
  <si>
    <t>金　竜</t>
  </si>
  <si>
    <t>瀬　尻</t>
  </si>
  <si>
    <t>倉　知</t>
  </si>
  <si>
    <t>下有知</t>
  </si>
  <si>
    <t>旭ヶ丘</t>
  </si>
  <si>
    <t>南ヶ丘</t>
  </si>
  <si>
    <t>選手宣誓：倉知</t>
  </si>
  <si>
    <t>安　桜</t>
  </si>
  <si>
    <t>関・東</t>
  </si>
  <si>
    <t>富　岡</t>
  </si>
  <si>
    <t>下有知</t>
  </si>
  <si>
    <t>金　竜</t>
  </si>
  <si>
    <t>①</t>
  </si>
  <si>
    <t>試合</t>
  </si>
  <si>
    <t>×</t>
  </si>
  <si>
    <t>富岡</t>
  </si>
  <si>
    <t>下有知</t>
  </si>
  <si>
    <t>安桜</t>
  </si>
  <si>
    <t>審判</t>
  </si>
  <si>
    <t>②</t>
  </si>
  <si>
    <t>③</t>
  </si>
  <si>
    <t>倉知</t>
  </si>
  <si>
    <t>武芸川</t>
  </si>
  <si>
    <t>下有知</t>
  </si>
  <si>
    <t>富岡+下有知</t>
  </si>
  <si>
    <t>倉知+武芸川</t>
  </si>
  <si>
    <t>田原</t>
  </si>
  <si>
    <t>金竜</t>
  </si>
  <si>
    <t>桜ケ丘</t>
  </si>
  <si>
    <t>田原+金竜</t>
  </si>
  <si>
    <t>安桜+桜ケ丘</t>
  </si>
  <si>
    <t>A</t>
  </si>
  <si>
    <t>B</t>
  </si>
  <si>
    <t>C</t>
  </si>
  <si>
    <t>瀬尻</t>
  </si>
  <si>
    <t>関・東</t>
  </si>
  <si>
    <t>南ケ丘</t>
  </si>
  <si>
    <t>倉知</t>
  </si>
  <si>
    <t>富岡</t>
  </si>
  <si>
    <t>下有知</t>
  </si>
  <si>
    <t>武芸川</t>
  </si>
  <si>
    <t>下有知</t>
  </si>
  <si>
    <t>試合会場：富野農村グランド</t>
  </si>
  <si>
    <t>瀬尻</t>
  </si>
  <si>
    <t>関・東</t>
  </si>
  <si>
    <t>田原</t>
  </si>
  <si>
    <t>安桜</t>
  </si>
  <si>
    <t>金竜</t>
  </si>
  <si>
    <t>桜ケ丘</t>
  </si>
  <si>
    <t>桜ケ丘</t>
  </si>
  <si>
    <t>富岡</t>
  </si>
  <si>
    <t>南ヶ丘</t>
  </si>
  <si>
    <t>○</t>
  </si>
  <si>
    <t>×</t>
  </si>
  <si>
    <t>試合会場：田原グランド</t>
  </si>
  <si>
    <t>金竜</t>
  </si>
  <si>
    <t>田原</t>
  </si>
  <si>
    <t>2019年9月1日（日曜日）</t>
  </si>
  <si>
    <t>瀬尻</t>
  </si>
  <si>
    <t>武芸川</t>
  </si>
  <si>
    <t>倉知</t>
  </si>
  <si>
    <t>2019年9月7日（土曜日）</t>
  </si>
  <si>
    <t>試合会場：中池東グランド東</t>
  </si>
  <si>
    <t>×</t>
  </si>
  <si>
    <t>○</t>
  </si>
  <si>
    <t>スコアラーはどちらかの団で出して下さい</t>
  </si>
  <si>
    <t>倉知2名+武芸川2名</t>
  </si>
  <si>
    <t>富岡2名+下有知2名</t>
  </si>
  <si>
    <t>安桜2名+桜ケ丘2名</t>
  </si>
  <si>
    <t>田原2名+金竜2名</t>
  </si>
  <si>
    <t>2019年9月8日（日曜日）～</t>
  </si>
  <si>
    <t>中池東グランド東</t>
  </si>
  <si>
    <t>2019年9月8日(日曜日）</t>
  </si>
  <si>
    <t>富岡+金竜</t>
  </si>
  <si>
    <t>⑤</t>
  </si>
  <si>
    <t>金竜3名+下有知2名</t>
  </si>
  <si>
    <t>2019年9月8日（日曜日）</t>
  </si>
  <si>
    <t>中池東グランド西</t>
  </si>
  <si>
    <t>倉知3名+瀬尻2名</t>
  </si>
  <si>
    <t>瀬尻3名+倉知2名</t>
  </si>
  <si>
    <t>関・東5名</t>
  </si>
  <si>
    <t>×</t>
  </si>
  <si>
    <t>○</t>
  </si>
  <si>
    <t>金竜</t>
  </si>
  <si>
    <t>富岡</t>
  </si>
  <si>
    <t>瀬尻</t>
  </si>
  <si>
    <t>田原</t>
  </si>
  <si>
    <t>2019年9月15日（日曜日）</t>
  </si>
  <si>
    <t>中池東グランド東</t>
  </si>
  <si>
    <t>田原3名+瀬尻2名</t>
  </si>
  <si>
    <t>③</t>
  </si>
  <si>
    <t>武芸川+関東</t>
  </si>
  <si>
    <t>関東3名+安桜2名</t>
  </si>
  <si>
    <t>2019年9月15日（日曜日）</t>
  </si>
  <si>
    <t>2019年9月14日（土曜日）</t>
  </si>
  <si>
    <t>中池東グランド東</t>
  </si>
  <si>
    <t>旭ヶ丘3名+南ヶ丘2名</t>
  </si>
  <si>
    <t>金竜+倉知</t>
  </si>
  <si>
    <t>瀬尻3名+田原2名</t>
  </si>
  <si>
    <t>金竜+武芸川</t>
  </si>
  <si>
    <t>中池東グランド東</t>
  </si>
  <si>
    <t>2019年9月22日（日曜日）</t>
  </si>
  <si>
    <t>2019年9月22日（日曜日）</t>
  </si>
  <si>
    <t>表彰式　12：15～</t>
  </si>
  <si>
    <t>表彰式　13：00～</t>
  </si>
  <si>
    <t>※9月21日の運動会が9月22日に順延になった場合は、9月23日（月）にスライド。</t>
  </si>
  <si>
    <t>※9月21日の運動会が9月22日に順延になった場合は、中止。</t>
  </si>
  <si>
    <t>2019年9月29日（日曜日）</t>
  </si>
  <si>
    <t>中池東グランド東</t>
  </si>
  <si>
    <t>2019年9月29日（日曜日）</t>
  </si>
  <si>
    <t>※9月28日の運動会が9月29日に順延になった場合は、中止。</t>
  </si>
  <si>
    <t>表彰式　15：15～</t>
  </si>
  <si>
    <t>表彰式　15：45～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</si>
</sst>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.000"/>
    <numFmt numFmtId="178" formatCode="0_);[Red]\(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6"/>
      <name val="ＭＳ ゴシック"/>
      <family val="3"/>
    </font>
    <font>
      <b/>
      <sz val="16"/>
      <color indexed="10"/>
      <name val="ＭＳ ゴシック"/>
      <family val="3"/>
    </font>
    <font>
      <b/>
      <sz val="10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2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16"/>
      <color theme="1"/>
      <name val="Calibri"/>
      <family val="3"/>
    </font>
    <font>
      <sz val="28"/>
      <color theme="1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dashDotDot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dashed">
        <color theme="1"/>
      </right>
      <top style="thin">
        <color theme="1"/>
      </top>
      <bottom style="dashed">
        <color theme="1"/>
      </bottom>
    </border>
    <border>
      <left style="dashed">
        <color theme="1"/>
      </left>
      <right style="thin">
        <color theme="1"/>
      </right>
      <top style="thin">
        <color theme="1"/>
      </top>
      <bottom style="dashed">
        <color theme="1"/>
      </bottom>
    </border>
    <border>
      <left style="thin">
        <color theme="1"/>
      </left>
      <right>
        <color indexed="63"/>
      </right>
      <top style="thin"/>
      <bottom style="medium">
        <color theme="1"/>
      </bottom>
    </border>
    <border>
      <left>
        <color indexed="63"/>
      </left>
      <right>
        <color indexed="63"/>
      </right>
      <top style="thin"/>
      <bottom style="medium">
        <color theme="1"/>
      </bottom>
    </border>
    <border>
      <left style="thin"/>
      <right style="thin">
        <color theme="1"/>
      </right>
      <top style="thin"/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 diagonalDown="1">
      <left style="thin">
        <color theme="1"/>
      </left>
      <right>
        <color indexed="63"/>
      </right>
      <top style="thin">
        <color theme="1"/>
      </top>
      <bottom>
        <color indexed="63"/>
      </bottom>
      <diagonal style="thin">
        <color theme="1"/>
      </diagonal>
    </border>
    <border diagonalDown="1">
      <left>
        <color indexed="63"/>
      </left>
      <right style="thin">
        <color theme="1"/>
      </right>
      <top>
        <color indexed="63"/>
      </top>
      <bottom style="medium">
        <color theme="1"/>
      </bottom>
      <diagonal style="thin">
        <color theme="1"/>
      </diagonal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>
        <color theme="1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>
        <color theme="1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double"/>
      <bottom style="thin">
        <color theme="1"/>
      </bottom>
    </border>
    <border>
      <left>
        <color indexed="63"/>
      </left>
      <right style="thick">
        <color rgb="FFFF0000"/>
      </right>
      <top style="double"/>
      <bottom style="thick">
        <color rgb="FFFF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medium"/>
      <top style="thin"/>
      <bottom style="medium"/>
    </border>
    <border>
      <left style="thin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>
        <color theme="1"/>
      </left>
      <right style="thin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theme="1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 style="double">
        <color theme="1"/>
      </right>
      <top style="double">
        <color theme="1"/>
      </top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 style="double">
        <color theme="1"/>
      </right>
      <top>
        <color indexed="63"/>
      </top>
      <bottom style="double">
        <color theme="1"/>
      </bottom>
    </border>
    <border>
      <left style="thick">
        <color rgb="FFFF0000"/>
      </left>
      <right>
        <color indexed="63"/>
      </right>
      <top style="double"/>
      <bottom style="thick">
        <color rgb="FFFF0000"/>
      </bottom>
    </border>
    <border>
      <left>
        <color indexed="63"/>
      </left>
      <right style="thick">
        <color rgb="FFFF0000"/>
      </right>
      <top style="double"/>
      <bottom>
        <color indexed="63"/>
      </bottom>
    </border>
    <border>
      <left style="thick">
        <color rgb="FFFF0000"/>
      </left>
      <right>
        <color indexed="63"/>
      </right>
      <top style="double">
        <color theme="1"/>
      </top>
      <bottom style="thick">
        <color rgb="FFFF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4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0" fillId="0" borderId="21" xfId="0" applyBorder="1" applyAlignment="1">
      <alignment horizontal="center" vertical="center" shrinkToFit="1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177" fontId="0" fillId="0" borderId="26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Alignment="1">
      <alignment vertical="top" textRotation="255"/>
    </xf>
    <xf numFmtId="0" fontId="6" fillId="0" borderId="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top" textRotation="255"/>
    </xf>
    <xf numFmtId="2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top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0" xfId="0" applyNumberFormat="1" applyAlignment="1">
      <alignment horizontal="center" vertical="top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vertical="top" textRotation="255"/>
    </xf>
    <xf numFmtId="0" fontId="0" fillId="0" borderId="0" xfId="0" applyAlignment="1">
      <alignment textRotation="255"/>
    </xf>
    <xf numFmtId="0" fontId="0" fillId="0" borderId="35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36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top" textRotation="255"/>
    </xf>
    <xf numFmtId="49" fontId="0" fillId="0" borderId="0" xfId="0" applyNumberFormat="1" applyAlignment="1">
      <alignment horizontal="center" vertical="top" textRotation="255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0" xfId="0" applyBorder="1" applyAlignment="1">
      <alignment horizontal="left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top" textRotation="255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top" textRotation="255"/>
    </xf>
    <xf numFmtId="49" fontId="0" fillId="0" borderId="0" xfId="0" applyNumberFormat="1" applyBorder="1" applyAlignment="1">
      <alignment horizontal="center" vertical="top" textRotation="255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28" xfId="0" applyBorder="1" applyAlignment="1">
      <alignment horizontal="right" vertical="top"/>
    </xf>
    <xf numFmtId="0" fontId="0" fillId="0" borderId="30" xfId="0" applyBorder="1" applyAlignment="1">
      <alignment horizontal="left"/>
    </xf>
    <xf numFmtId="49" fontId="0" fillId="0" borderId="30" xfId="0" applyNumberFormat="1" applyBorder="1" applyAlignment="1">
      <alignment vertical="top" textRotation="255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vertical="top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top" textRotation="255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49" fontId="0" fillId="0" borderId="0" xfId="0" applyNumberFormat="1" applyAlignment="1">
      <alignment horizontal="center" vertical="top" textRotation="255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center" vertical="top" textRotation="255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0" xfId="0" applyNumberFormat="1" applyAlignment="1">
      <alignment horizontal="center" vertical="top" textRotation="255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center" vertical="top" textRotation="255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left" vertical="top"/>
    </xf>
    <xf numFmtId="0" fontId="0" fillId="0" borderId="38" xfId="0" applyBorder="1" applyAlignment="1">
      <alignment horizontal="center" vertical="center"/>
    </xf>
    <xf numFmtId="49" fontId="0" fillId="0" borderId="38" xfId="0" applyNumberFormat="1" applyBorder="1" applyAlignment="1">
      <alignment horizontal="center" vertical="top" textRotation="255"/>
    </xf>
    <xf numFmtId="0" fontId="0" fillId="0" borderId="37" xfId="0" applyBorder="1" applyAlignment="1">
      <alignment horizontal="left" vertical="top" wrapText="1"/>
    </xf>
    <xf numFmtId="0" fontId="0" fillId="0" borderId="30" xfId="0" applyBorder="1" applyAlignment="1">
      <alignment/>
    </xf>
    <xf numFmtId="0" fontId="0" fillId="0" borderId="29" xfId="0" applyBorder="1" applyAlignment="1">
      <alignment horizontal="left" vertical="top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NumberFormat="1" applyBorder="1" applyAlignment="1">
      <alignment vertical="center"/>
    </xf>
    <xf numFmtId="177" fontId="0" fillId="0" borderId="4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0" fillId="0" borderId="43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177" fontId="0" fillId="0" borderId="47" xfId="0" applyNumberForma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2" xfId="0" applyBorder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top" textRotation="255"/>
    </xf>
    <xf numFmtId="0" fontId="0" fillId="0" borderId="0" xfId="0" applyAlignment="1">
      <alignment horizontal="center" vertical="top" textRotation="255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49" fontId="0" fillId="0" borderId="0" xfId="0" applyNumberFormat="1" applyAlignment="1">
      <alignment horizontal="center" vertical="top" textRotation="255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50" fillId="32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top" textRotation="255"/>
    </xf>
    <xf numFmtId="49" fontId="49" fillId="0" borderId="0" xfId="0" applyNumberFormat="1" applyFont="1" applyAlignment="1">
      <alignment vertical="top" textRotation="255"/>
    </xf>
    <xf numFmtId="0" fontId="49" fillId="0" borderId="0" xfId="0" applyFont="1" applyAlignment="1">
      <alignment vertical="center"/>
    </xf>
    <xf numFmtId="0" fontId="49" fillId="0" borderId="0" xfId="0" applyFont="1" applyAlignment="1">
      <alignment textRotation="255"/>
    </xf>
    <xf numFmtId="0" fontId="49" fillId="0" borderId="11" xfId="0" applyFont="1" applyBorder="1" applyAlignment="1">
      <alignment vertical="top"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vertical="top"/>
    </xf>
    <xf numFmtId="0" fontId="49" fillId="0" borderId="10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0" xfId="0" applyFont="1" applyAlignment="1">
      <alignment horizontal="center" vertical="top" textRotation="255"/>
    </xf>
    <xf numFmtId="0" fontId="51" fillId="0" borderId="0" xfId="0" applyFont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top"/>
    </xf>
    <xf numFmtId="0" fontId="0" fillId="0" borderId="53" xfId="0" applyBorder="1" applyAlignment="1">
      <alignment horizontal="left" vertical="top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left" vertical="top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53" xfId="0" applyBorder="1" applyAlignment="1">
      <alignment vertical="top"/>
    </xf>
    <xf numFmtId="0" fontId="0" fillId="0" borderId="55" xfId="0" applyBorder="1" applyAlignment="1">
      <alignment horizontal="left" vertical="top"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horizontal="right" vertical="top"/>
    </xf>
    <xf numFmtId="0" fontId="0" fillId="0" borderId="53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top" textRotation="255"/>
    </xf>
    <xf numFmtId="0" fontId="6" fillId="0" borderId="36" xfId="0" applyFont="1" applyBorder="1" applyAlignment="1">
      <alignment horizontal="center" vertical="center"/>
    </xf>
    <xf numFmtId="0" fontId="0" fillId="0" borderId="57" xfId="0" applyBorder="1" applyAlignment="1">
      <alignment vertical="top" textRotation="255"/>
    </xf>
    <xf numFmtId="0" fontId="0" fillId="0" borderId="55" xfId="0" applyBorder="1" applyAlignment="1">
      <alignment horizontal="right" vertical="top"/>
    </xf>
    <xf numFmtId="0" fontId="0" fillId="0" borderId="62" xfId="0" applyBorder="1" applyAlignment="1">
      <alignment horizontal="right" vertical="top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top" textRotation="255"/>
    </xf>
    <xf numFmtId="0" fontId="0" fillId="0" borderId="58" xfId="0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49" fontId="0" fillId="0" borderId="51" xfId="0" applyNumberFormat="1" applyBorder="1" applyAlignment="1">
      <alignment vertical="top" textRotation="255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9" fillId="0" borderId="68" xfId="0" applyFont="1" applyBorder="1" applyAlignment="1">
      <alignment horizontal="center" vertical="center" textRotation="255" wrapText="1"/>
    </xf>
    <xf numFmtId="0" fontId="9" fillId="0" borderId="69" xfId="0" applyFont="1" applyBorder="1" applyAlignment="1">
      <alignment horizontal="center" vertical="center" textRotation="255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2" fillId="0" borderId="75" xfId="43" applyFont="1" applyBorder="1" applyAlignment="1" applyProtection="1">
      <alignment horizontal="center" vertical="center"/>
      <protection/>
    </xf>
    <xf numFmtId="0" fontId="49" fillId="0" borderId="76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94" xfId="0" applyFont="1" applyBorder="1" applyAlignment="1">
      <alignment horizontal="center" vertical="center"/>
    </xf>
    <xf numFmtId="0" fontId="0" fillId="0" borderId="93" xfId="0" applyNumberForma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9" fillId="0" borderId="81" xfId="0" applyFont="1" applyBorder="1" applyAlignment="1">
      <alignment horizontal="center" vertical="center"/>
    </xf>
    <xf numFmtId="0" fontId="49" fillId="0" borderId="8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49" fontId="0" fillId="0" borderId="0" xfId="0" applyNumberFormat="1" applyAlignment="1">
      <alignment horizontal="center" vertical="top" textRotation="255"/>
    </xf>
    <xf numFmtId="0" fontId="0" fillId="0" borderId="0" xfId="0" applyAlignment="1">
      <alignment horizontal="center" vertical="center"/>
    </xf>
    <xf numFmtId="20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49" fillId="0" borderId="0" xfId="0" applyNumberFormat="1" applyFont="1" applyAlignment="1">
      <alignment horizontal="center" vertical="top" textRotation="255"/>
    </xf>
    <xf numFmtId="0" fontId="49" fillId="0" borderId="0" xfId="0" applyFont="1" applyAlignment="1">
      <alignment horizontal="center" vertical="center"/>
    </xf>
    <xf numFmtId="20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20" fontId="49" fillId="0" borderId="35" xfId="0" applyNumberFormat="1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49" fontId="49" fillId="0" borderId="0" xfId="0" applyNumberFormat="1" applyFont="1" applyFill="1" applyAlignment="1">
      <alignment horizontal="center" vertical="top" textRotation="255"/>
    </xf>
    <xf numFmtId="0" fontId="0" fillId="0" borderId="0" xfId="0" applyFill="1" applyAlignment="1">
      <alignment horizontal="center" vertical="top" textRotation="255"/>
    </xf>
    <xf numFmtId="0" fontId="51" fillId="0" borderId="0" xfId="0" applyFont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98" xfId="0" applyFont="1" applyBorder="1" applyAlignment="1">
      <alignment horizontal="center" vertical="center"/>
    </xf>
    <xf numFmtId="0" fontId="52" fillId="0" borderId="99" xfId="0" applyFont="1" applyBorder="1" applyAlignment="1">
      <alignment horizontal="center" vertical="center"/>
    </xf>
    <xf numFmtId="0" fontId="52" fillId="0" borderId="100" xfId="0" applyFont="1" applyBorder="1" applyAlignment="1">
      <alignment horizontal="center" vertical="center"/>
    </xf>
    <xf numFmtId="0" fontId="52" fillId="0" borderId="101" xfId="0" applyFont="1" applyBorder="1" applyAlignment="1">
      <alignment horizontal="center" vertical="center"/>
    </xf>
    <xf numFmtId="0" fontId="53" fillId="0" borderId="97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98" xfId="0" applyFont="1" applyBorder="1" applyAlignment="1">
      <alignment horizontal="center" vertical="center"/>
    </xf>
    <xf numFmtId="0" fontId="53" fillId="0" borderId="99" xfId="0" applyFont="1" applyBorder="1" applyAlignment="1">
      <alignment horizontal="center" vertical="center"/>
    </xf>
    <xf numFmtId="0" fontId="53" fillId="0" borderId="100" xfId="0" applyFont="1" applyBorder="1" applyAlignment="1">
      <alignment horizontal="center" vertical="center"/>
    </xf>
    <xf numFmtId="0" fontId="53" fillId="0" borderId="101" xfId="0" applyFont="1" applyBorder="1" applyAlignment="1">
      <alignment horizontal="center" vertical="center"/>
    </xf>
    <xf numFmtId="0" fontId="48" fillId="0" borderId="97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98" xfId="0" applyFont="1" applyBorder="1" applyAlignment="1">
      <alignment horizontal="center" vertical="center"/>
    </xf>
    <xf numFmtId="0" fontId="48" fillId="0" borderId="99" xfId="0" applyFont="1" applyBorder="1" applyAlignment="1">
      <alignment horizontal="center" vertical="center"/>
    </xf>
    <xf numFmtId="0" fontId="48" fillId="0" borderId="100" xfId="0" applyFont="1" applyBorder="1" applyAlignment="1">
      <alignment horizontal="center" vertical="center"/>
    </xf>
    <xf numFmtId="0" fontId="48" fillId="0" borderId="101" xfId="0" applyFont="1" applyBorder="1" applyAlignment="1">
      <alignment horizontal="center" vertical="center"/>
    </xf>
    <xf numFmtId="0" fontId="0" fillId="0" borderId="0" xfId="0" applyAlignment="1">
      <alignment horizontal="center" vertical="top" textRotation="255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13" fillId="0" borderId="9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20" fontId="0" fillId="0" borderId="27" xfId="0" applyNumberFormat="1" applyBorder="1" applyAlignment="1">
      <alignment horizontal="center"/>
    </xf>
    <xf numFmtId="0" fontId="53" fillId="0" borderId="102" xfId="0" applyFont="1" applyBorder="1" applyAlignment="1">
      <alignment horizontal="center" vertical="center"/>
    </xf>
    <xf numFmtId="0" fontId="53" fillId="0" borderId="103" xfId="0" applyFont="1" applyBorder="1" applyAlignment="1">
      <alignment horizontal="center" vertical="center"/>
    </xf>
    <xf numFmtId="0" fontId="53" fillId="0" borderId="104" xfId="0" applyFont="1" applyBorder="1" applyAlignment="1">
      <alignment horizontal="center" vertical="center"/>
    </xf>
    <xf numFmtId="0" fontId="53" fillId="0" borderId="105" xfId="0" applyFont="1" applyBorder="1" applyAlignment="1">
      <alignment horizontal="center" vertical="center"/>
    </xf>
    <xf numFmtId="0" fontId="53" fillId="0" borderId="106" xfId="0" applyFont="1" applyBorder="1" applyAlignment="1">
      <alignment horizontal="center" vertical="center"/>
    </xf>
    <xf numFmtId="0" fontId="53" fillId="0" borderId="107" xfId="0" applyFont="1" applyBorder="1" applyAlignment="1">
      <alignment horizontal="center" vertical="center"/>
    </xf>
    <xf numFmtId="0" fontId="48" fillId="0" borderId="102" xfId="0" applyFont="1" applyBorder="1" applyAlignment="1">
      <alignment horizontal="center" vertical="center"/>
    </xf>
    <xf numFmtId="0" fontId="48" fillId="0" borderId="103" xfId="0" applyFont="1" applyBorder="1" applyAlignment="1">
      <alignment horizontal="center" vertical="center"/>
    </xf>
    <xf numFmtId="0" fontId="48" fillId="0" borderId="104" xfId="0" applyFont="1" applyBorder="1" applyAlignment="1">
      <alignment horizontal="center" vertical="center"/>
    </xf>
    <xf numFmtId="0" fontId="48" fillId="0" borderId="105" xfId="0" applyFont="1" applyBorder="1" applyAlignment="1">
      <alignment horizontal="center" vertical="center"/>
    </xf>
    <xf numFmtId="0" fontId="48" fillId="0" borderId="106" xfId="0" applyFont="1" applyBorder="1" applyAlignment="1">
      <alignment horizontal="center" vertical="center"/>
    </xf>
    <xf numFmtId="0" fontId="48" fillId="0" borderId="107" xfId="0" applyFont="1" applyBorder="1" applyAlignment="1">
      <alignment horizontal="center" vertical="center"/>
    </xf>
    <xf numFmtId="0" fontId="0" fillId="0" borderId="10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09" xfId="0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0" fillId="0" borderId="51" xfId="0" applyBorder="1" applyAlignment="1">
      <alignment vertical="top"/>
    </xf>
    <xf numFmtId="0" fontId="0" fillId="0" borderId="11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1:AT85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4.57421875" style="0" customWidth="1"/>
    <col min="4" max="4" width="10.57421875" style="0" customWidth="1"/>
    <col min="5" max="18" width="4.57421875" style="0" customWidth="1"/>
    <col min="19" max="19" width="10.57421875" style="0" customWidth="1"/>
    <col min="20" max="26" width="4.57421875" style="0" customWidth="1"/>
    <col min="27" max="28" width="9.00390625" style="0" customWidth="1"/>
  </cols>
  <sheetData>
    <row r="1" ht="19.5" customHeight="1">
      <c r="B1" s="38" t="s">
        <v>66</v>
      </c>
    </row>
    <row r="2" ht="12" customHeight="1"/>
    <row r="3" ht="12" customHeight="1">
      <c r="B3" s="34" t="s">
        <v>43</v>
      </c>
    </row>
    <row r="4" ht="12" customHeight="1" thickBot="1"/>
    <row r="5" spans="2:21" ht="12" customHeight="1">
      <c r="B5" s="214" t="s">
        <v>24</v>
      </c>
      <c r="C5" s="216" t="s">
        <v>3</v>
      </c>
      <c r="D5" s="69" t="s">
        <v>4</v>
      </c>
      <c r="E5" s="218" t="s">
        <v>90</v>
      </c>
      <c r="F5" s="218"/>
      <c r="G5" s="218" t="s">
        <v>91</v>
      </c>
      <c r="H5" s="218"/>
      <c r="I5" s="218" t="s">
        <v>92</v>
      </c>
      <c r="J5" s="218"/>
      <c r="K5" s="218" t="s">
        <v>93</v>
      </c>
      <c r="L5" s="218"/>
      <c r="M5" s="218" t="s">
        <v>5</v>
      </c>
      <c r="N5" s="218"/>
      <c r="O5" s="218"/>
      <c r="P5" s="218" t="s">
        <v>6</v>
      </c>
      <c r="Q5" s="218"/>
      <c r="R5" s="218"/>
      <c r="S5" s="26" t="s">
        <v>7</v>
      </c>
      <c r="T5" s="219" t="s">
        <v>8</v>
      </c>
      <c r="U5" s="221" t="s">
        <v>9</v>
      </c>
    </row>
    <row r="6" spans="2:21" ht="12" customHeight="1">
      <c r="B6" s="215"/>
      <c r="C6" s="217"/>
      <c r="D6" s="68" t="s">
        <v>10</v>
      </c>
      <c r="E6" s="68" t="s">
        <v>11</v>
      </c>
      <c r="F6" s="68" t="s">
        <v>12</v>
      </c>
      <c r="G6" s="68" t="s">
        <v>11</v>
      </c>
      <c r="H6" s="68" t="s">
        <v>12</v>
      </c>
      <c r="I6" s="68" t="s">
        <v>11</v>
      </c>
      <c r="J6" s="68" t="s">
        <v>12</v>
      </c>
      <c r="K6" s="68" t="s">
        <v>11</v>
      </c>
      <c r="L6" s="68" t="s">
        <v>12</v>
      </c>
      <c r="M6" s="223" t="s">
        <v>13</v>
      </c>
      <c r="N6" s="223"/>
      <c r="O6" s="223"/>
      <c r="P6" s="223"/>
      <c r="Q6" s="223"/>
      <c r="R6" s="223"/>
      <c r="S6" s="16" t="s">
        <v>14</v>
      </c>
      <c r="T6" s="220"/>
      <c r="U6" s="222"/>
    </row>
    <row r="7" spans="2:21" ht="12" customHeight="1">
      <c r="B7" s="224" t="s">
        <v>25</v>
      </c>
      <c r="C7" s="227">
        <v>1</v>
      </c>
      <c r="D7" s="223" t="s">
        <v>79</v>
      </c>
      <c r="E7" s="17"/>
      <c r="F7" s="18"/>
      <c r="G7" s="19">
        <v>0</v>
      </c>
      <c r="H7" s="20">
        <v>8</v>
      </c>
      <c r="I7" s="19">
        <v>3</v>
      </c>
      <c r="J7" s="20">
        <v>13</v>
      </c>
      <c r="K7" s="19">
        <v>14</v>
      </c>
      <c r="L7" s="20">
        <v>5</v>
      </c>
      <c r="M7" s="223">
        <f>SUM(G7+I7+K7)</f>
        <v>17</v>
      </c>
      <c r="N7" s="223"/>
      <c r="O7" s="223"/>
      <c r="P7" s="223">
        <f>SUM(H7+J7+L7)</f>
        <v>26</v>
      </c>
      <c r="Q7" s="223"/>
      <c r="R7" s="223"/>
      <c r="S7" s="68">
        <f>M7-P7</f>
        <v>-9</v>
      </c>
      <c r="T7" s="228">
        <v>3</v>
      </c>
      <c r="U7" s="229"/>
    </row>
    <row r="8" spans="2:21" ht="12" customHeight="1">
      <c r="B8" s="225"/>
      <c r="C8" s="227"/>
      <c r="D8" s="223"/>
      <c r="E8" s="21"/>
      <c r="F8" s="22"/>
      <c r="G8" s="230" t="s">
        <v>155</v>
      </c>
      <c r="H8" s="231"/>
      <c r="I8" s="232" t="s">
        <v>183</v>
      </c>
      <c r="J8" s="233"/>
      <c r="K8" s="232" t="s">
        <v>166</v>
      </c>
      <c r="L8" s="233"/>
      <c r="M8" s="23">
        <f>COUNTIF(E8:L8,"○")</f>
        <v>1</v>
      </c>
      <c r="N8" s="70" t="s">
        <v>15</v>
      </c>
      <c r="O8" s="8">
        <f>COUNTIF(E8:L8,"×")</f>
        <v>2</v>
      </c>
      <c r="P8" s="70" t="s">
        <v>16</v>
      </c>
      <c r="Q8" s="8">
        <f>COUNTIF(E8:L8,"△")</f>
        <v>0</v>
      </c>
      <c r="R8" s="66" t="s">
        <v>17</v>
      </c>
      <c r="S8" s="24">
        <f>ROUND(M8/(M8+O8),3)</f>
        <v>0.333</v>
      </c>
      <c r="T8" s="228"/>
      <c r="U8" s="229"/>
    </row>
    <row r="9" spans="2:21" ht="12" customHeight="1">
      <c r="B9" s="225"/>
      <c r="C9" s="227">
        <v>2</v>
      </c>
      <c r="D9" s="223" t="s">
        <v>80</v>
      </c>
      <c r="E9" s="19">
        <v>8</v>
      </c>
      <c r="F9" s="20">
        <v>0</v>
      </c>
      <c r="G9" s="17"/>
      <c r="H9" s="18"/>
      <c r="I9" s="19">
        <v>4</v>
      </c>
      <c r="J9" s="20">
        <v>2</v>
      </c>
      <c r="K9" s="19">
        <v>30</v>
      </c>
      <c r="L9" s="20">
        <v>3</v>
      </c>
      <c r="M9" s="223">
        <f>SUM(E9+I9+K9)</f>
        <v>42</v>
      </c>
      <c r="N9" s="223"/>
      <c r="O9" s="223"/>
      <c r="P9" s="223">
        <f>SUM(F9+J9+L9)</f>
        <v>5</v>
      </c>
      <c r="Q9" s="223"/>
      <c r="R9" s="223"/>
      <c r="S9" s="68">
        <f>M9-P9</f>
        <v>37</v>
      </c>
      <c r="T9" s="228">
        <v>1</v>
      </c>
      <c r="U9" s="229">
        <v>2</v>
      </c>
    </row>
    <row r="10" spans="2:21" ht="12" customHeight="1">
      <c r="B10" s="225"/>
      <c r="C10" s="227"/>
      <c r="D10" s="223"/>
      <c r="E10" s="232" t="s">
        <v>154</v>
      </c>
      <c r="F10" s="233"/>
      <c r="G10" s="21"/>
      <c r="H10" s="22"/>
      <c r="I10" s="232" t="s">
        <v>154</v>
      </c>
      <c r="J10" s="233"/>
      <c r="K10" s="232" t="s">
        <v>184</v>
      </c>
      <c r="L10" s="233"/>
      <c r="M10" s="23">
        <f>COUNTIF(E10:L10,"○")</f>
        <v>3</v>
      </c>
      <c r="N10" s="70" t="s">
        <v>15</v>
      </c>
      <c r="O10" s="8">
        <f>COUNTIF(E10:L10,"×")</f>
        <v>0</v>
      </c>
      <c r="P10" s="70" t="s">
        <v>16</v>
      </c>
      <c r="Q10" s="8">
        <f>COUNTIF(E10:L10,"△")</f>
        <v>0</v>
      </c>
      <c r="R10" s="66" t="s">
        <v>17</v>
      </c>
      <c r="S10" s="24">
        <f>ROUND(M10/(M10+O10),3)</f>
        <v>1</v>
      </c>
      <c r="T10" s="228"/>
      <c r="U10" s="229"/>
    </row>
    <row r="11" spans="2:21" ht="12" customHeight="1">
      <c r="B11" s="225"/>
      <c r="C11" s="227">
        <v>3</v>
      </c>
      <c r="D11" s="223" t="s">
        <v>81</v>
      </c>
      <c r="E11" s="19">
        <v>13</v>
      </c>
      <c r="F11" s="20">
        <v>3</v>
      </c>
      <c r="G11" s="19">
        <v>2</v>
      </c>
      <c r="H11" s="20">
        <v>4</v>
      </c>
      <c r="I11" s="17"/>
      <c r="J11" s="18"/>
      <c r="K11" s="19">
        <v>10</v>
      </c>
      <c r="L11" s="20">
        <v>0</v>
      </c>
      <c r="M11" s="223">
        <f>SUM(E11+G11+K11)</f>
        <v>25</v>
      </c>
      <c r="N11" s="223"/>
      <c r="O11" s="223"/>
      <c r="P11" s="223">
        <f>SUM(F11+H11+L11)</f>
        <v>7</v>
      </c>
      <c r="Q11" s="223"/>
      <c r="R11" s="223"/>
      <c r="S11" s="68">
        <f>M11-P11</f>
        <v>18</v>
      </c>
      <c r="T11" s="228">
        <v>2</v>
      </c>
      <c r="U11" s="229">
        <v>4</v>
      </c>
    </row>
    <row r="12" spans="2:21" ht="12" customHeight="1">
      <c r="B12" s="225"/>
      <c r="C12" s="227"/>
      <c r="D12" s="223"/>
      <c r="E12" s="232" t="s">
        <v>184</v>
      </c>
      <c r="F12" s="233"/>
      <c r="G12" s="234" t="s">
        <v>165</v>
      </c>
      <c r="H12" s="231"/>
      <c r="I12" s="21"/>
      <c r="J12" s="22"/>
      <c r="K12" s="232" t="s">
        <v>154</v>
      </c>
      <c r="L12" s="233"/>
      <c r="M12" s="23">
        <f>COUNTIF(E12:L12,"○")</f>
        <v>2</v>
      </c>
      <c r="N12" s="70" t="s">
        <v>15</v>
      </c>
      <c r="O12" s="8">
        <f>COUNTIF(E12:L12,"×")</f>
        <v>1</v>
      </c>
      <c r="P12" s="70" t="s">
        <v>16</v>
      </c>
      <c r="Q12" s="8">
        <f>COUNTIF(E12:L12,"△")</f>
        <v>0</v>
      </c>
      <c r="R12" s="66" t="s">
        <v>17</v>
      </c>
      <c r="S12" s="24">
        <f>ROUND(M12/(M12+O12),3)</f>
        <v>0.667</v>
      </c>
      <c r="T12" s="228"/>
      <c r="U12" s="229"/>
    </row>
    <row r="13" spans="2:21" ht="12" customHeight="1">
      <c r="B13" s="225"/>
      <c r="C13" s="227">
        <v>4</v>
      </c>
      <c r="D13" s="223" t="s">
        <v>82</v>
      </c>
      <c r="E13" s="19">
        <v>5</v>
      </c>
      <c r="F13" s="20">
        <v>14</v>
      </c>
      <c r="G13" s="19">
        <v>3</v>
      </c>
      <c r="H13" s="20">
        <v>30</v>
      </c>
      <c r="I13" s="19">
        <v>0</v>
      </c>
      <c r="J13" s="20">
        <v>10</v>
      </c>
      <c r="K13" s="17"/>
      <c r="L13" s="18"/>
      <c r="M13" s="223">
        <f>SUM(E13+G13+I13)</f>
        <v>8</v>
      </c>
      <c r="N13" s="223"/>
      <c r="O13" s="223"/>
      <c r="P13" s="223">
        <f>SUM(F13+H13+J13)</f>
        <v>54</v>
      </c>
      <c r="Q13" s="223"/>
      <c r="R13" s="223"/>
      <c r="S13" s="68">
        <f>M13-P13</f>
        <v>-46</v>
      </c>
      <c r="T13" s="228">
        <v>4</v>
      </c>
      <c r="U13" s="229"/>
    </row>
    <row r="14" spans="2:21" ht="12" customHeight="1" thickBot="1">
      <c r="B14" s="226"/>
      <c r="C14" s="235"/>
      <c r="D14" s="236"/>
      <c r="E14" s="239" t="s">
        <v>155</v>
      </c>
      <c r="F14" s="240"/>
      <c r="G14" s="239" t="s">
        <v>183</v>
      </c>
      <c r="H14" s="240"/>
      <c r="I14" s="239" t="s">
        <v>155</v>
      </c>
      <c r="J14" s="240"/>
      <c r="K14" s="27"/>
      <c r="L14" s="28"/>
      <c r="M14" s="29">
        <f>COUNTIF(E14:L14,"○")</f>
        <v>0</v>
      </c>
      <c r="N14" s="30" t="s">
        <v>15</v>
      </c>
      <c r="O14" s="31">
        <f>COUNTIF(E14:L14,"×")</f>
        <v>3</v>
      </c>
      <c r="P14" s="30" t="s">
        <v>16</v>
      </c>
      <c r="Q14" s="31">
        <f>COUNTIF(E14:L14,"△")</f>
        <v>0</v>
      </c>
      <c r="R14" s="67" t="s">
        <v>17</v>
      </c>
      <c r="S14" s="32">
        <f>ROUND(M14/(M14+O14),3)</f>
        <v>0</v>
      </c>
      <c r="T14" s="237"/>
      <c r="U14" s="238"/>
    </row>
    <row r="15" ht="12" customHeight="1" thickBot="1"/>
    <row r="16" spans="2:21" ht="12" customHeight="1">
      <c r="B16" s="214" t="s">
        <v>24</v>
      </c>
      <c r="C16" s="216" t="s">
        <v>3</v>
      </c>
      <c r="D16" s="69" t="s">
        <v>4</v>
      </c>
      <c r="E16" s="218" t="s">
        <v>94</v>
      </c>
      <c r="F16" s="218"/>
      <c r="G16" s="218" t="s">
        <v>95</v>
      </c>
      <c r="H16" s="218"/>
      <c r="I16" s="218" t="s">
        <v>96</v>
      </c>
      <c r="J16" s="218"/>
      <c r="K16" s="218" t="s">
        <v>97</v>
      </c>
      <c r="L16" s="218"/>
      <c r="M16" s="218" t="s">
        <v>5</v>
      </c>
      <c r="N16" s="218"/>
      <c r="O16" s="218"/>
      <c r="P16" s="218" t="s">
        <v>6</v>
      </c>
      <c r="Q16" s="218"/>
      <c r="R16" s="218"/>
      <c r="S16" s="26" t="s">
        <v>7</v>
      </c>
      <c r="T16" s="241" t="s">
        <v>8</v>
      </c>
      <c r="U16" s="221" t="s">
        <v>9</v>
      </c>
    </row>
    <row r="17" spans="2:21" ht="12" customHeight="1">
      <c r="B17" s="215"/>
      <c r="C17" s="217"/>
      <c r="D17" s="68" t="s">
        <v>10</v>
      </c>
      <c r="E17" s="68" t="s">
        <v>11</v>
      </c>
      <c r="F17" s="68" t="s">
        <v>12</v>
      </c>
      <c r="G17" s="68" t="s">
        <v>11</v>
      </c>
      <c r="H17" s="68" t="s">
        <v>12</v>
      </c>
      <c r="I17" s="68" t="s">
        <v>11</v>
      </c>
      <c r="J17" s="68" t="s">
        <v>12</v>
      </c>
      <c r="K17" s="68" t="s">
        <v>11</v>
      </c>
      <c r="L17" s="68" t="s">
        <v>12</v>
      </c>
      <c r="M17" s="223" t="s">
        <v>13</v>
      </c>
      <c r="N17" s="223"/>
      <c r="O17" s="223"/>
      <c r="P17" s="223"/>
      <c r="Q17" s="223"/>
      <c r="R17" s="223"/>
      <c r="S17" s="16" t="s">
        <v>14</v>
      </c>
      <c r="T17" s="242"/>
      <c r="U17" s="222"/>
    </row>
    <row r="18" spans="2:21" ht="12" customHeight="1">
      <c r="B18" s="224" t="s">
        <v>44</v>
      </c>
      <c r="C18" s="227">
        <v>5</v>
      </c>
      <c r="D18" s="223" t="s">
        <v>83</v>
      </c>
      <c r="E18" s="17"/>
      <c r="F18" s="18"/>
      <c r="G18" s="19">
        <v>4</v>
      </c>
      <c r="H18" s="20">
        <v>0</v>
      </c>
      <c r="I18" s="19">
        <v>0</v>
      </c>
      <c r="J18" s="20">
        <v>13</v>
      </c>
      <c r="K18" s="19">
        <v>3</v>
      </c>
      <c r="L18" s="20">
        <v>4</v>
      </c>
      <c r="M18" s="223">
        <f>SUM(G18+I18+K18)</f>
        <v>7</v>
      </c>
      <c r="N18" s="223"/>
      <c r="O18" s="223"/>
      <c r="P18" s="223">
        <f>SUM(H18+J18+L18)</f>
        <v>17</v>
      </c>
      <c r="Q18" s="223"/>
      <c r="R18" s="223"/>
      <c r="S18" s="68">
        <f>M18-P18</f>
        <v>-10</v>
      </c>
      <c r="T18" s="228">
        <v>2</v>
      </c>
      <c r="U18" s="229">
        <v>6</v>
      </c>
    </row>
    <row r="19" spans="2:21" ht="12" customHeight="1">
      <c r="B19" s="225"/>
      <c r="C19" s="227"/>
      <c r="D19" s="223"/>
      <c r="E19" s="21"/>
      <c r="F19" s="22"/>
      <c r="G19" s="230" t="s">
        <v>154</v>
      </c>
      <c r="H19" s="231"/>
      <c r="I19" s="232" t="s">
        <v>183</v>
      </c>
      <c r="J19" s="233"/>
      <c r="K19" s="232" t="s">
        <v>155</v>
      </c>
      <c r="L19" s="233"/>
      <c r="M19" s="23">
        <f>COUNTIF(E19:L19,"○")</f>
        <v>1</v>
      </c>
      <c r="N19" s="70" t="s">
        <v>15</v>
      </c>
      <c r="O19" s="8">
        <f>COUNTIF(E19:L19,"×")</f>
        <v>2</v>
      </c>
      <c r="P19" s="70" t="s">
        <v>16</v>
      </c>
      <c r="Q19" s="8">
        <f>COUNTIF(E19:L19,"△")</f>
        <v>0</v>
      </c>
      <c r="R19" s="66" t="s">
        <v>17</v>
      </c>
      <c r="S19" s="24">
        <f>ROUND(M19/(M19+O19),3)</f>
        <v>0.333</v>
      </c>
      <c r="T19" s="228"/>
      <c r="U19" s="229"/>
    </row>
    <row r="20" spans="2:21" ht="12" customHeight="1">
      <c r="B20" s="225"/>
      <c r="C20" s="227">
        <v>6</v>
      </c>
      <c r="D20" s="223" t="s">
        <v>84</v>
      </c>
      <c r="E20" s="19">
        <v>0</v>
      </c>
      <c r="F20" s="20">
        <v>4</v>
      </c>
      <c r="G20" s="17"/>
      <c r="H20" s="18"/>
      <c r="I20" s="19">
        <v>0</v>
      </c>
      <c r="J20" s="20">
        <v>19</v>
      </c>
      <c r="K20" s="19">
        <v>9</v>
      </c>
      <c r="L20" s="20">
        <v>2</v>
      </c>
      <c r="M20" s="223">
        <f>SUM(E20+I20+K20)</f>
        <v>9</v>
      </c>
      <c r="N20" s="223"/>
      <c r="O20" s="223"/>
      <c r="P20" s="223">
        <f>SUM(F20+J20+L20)</f>
        <v>25</v>
      </c>
      <c r="Q20" s="223"/>
      <c r="R20" s="223"/>
      <c r="S20" s="68">
        <f>M20-P20</f>
        <v>-16</v>
      </c>
      <c r="T20" s="228">
        <v>3</v>
      </c>
      <c r="U20" s="229"/>
    </row>
    <row r="21" spans="2:21" ht="12" customHeight="1">
      <c r="B21" s="225"/>
      <c r="C21" s="227"/>
      <c r="D21" s="223"/>
      <c r="E21" s="232" t="s">
        <v>155</v>
      </c>
      <c r="F21" s="233"/>
      <c r="G21" s="21"/>
      <c r="H21" s="22"/>
      <c r="I21" s="232" t="s">
        <v>165</v>
      </c>
      <c r="J21" s="233"/>
      <c r="K21" s="232" t="s">
        <v>184</v>
      </c>
      <c r="L21" s="233"/>
      <c r="M21" s="23">
        <f>COUNTIF(E21:L21,"○")</f>
        <v>1</v>
      </c>
      <c r="N21" s="70" t="s">
        <v>15</v>
      </c>
      <c r="O21" s="8">
        <f>COUNTIF(E21:L21,"×")</f>
        <v>2</v>
      </c>
      <c r="P21" s="70" t="s">
        <v>16</v>
      </c>
      <c r="Q21" s="8">
        <f>COUNTIF(E21:L21,"△")</f>
        <v>0</v>
      </c>
      <c r="R21" s="66" t="s">
        <v>17</v>
      </c>
      <c r="S21" s="24">
        <f>ROUND(M21/(M21+O21),3)</f>
        <v>0.333</v>
      </c>
      <c r="T21" s="228"/>
      <c r="U21" s="229"/>
    </row>
    <row r="22" spans="2:21" ht="12" customHeight="1">
      <c r="B22" s="225"/>
      <c r="C22" s="227">
        <v>7</v>
      </c>
      <c r="D22" s="223" t="s">
        <v>85</v>
      </c>
      <c r="E22" s="19">
        <v>13</v>
      </c>
      <c r="F22" s="20">
        <v>0</v>
      </c>
      <c r="G22" s="19">
        <v>19</v>
      </c>
      <c r="H22" s="20">
        <v>0</v>
      </c>
      <c r="I22" s="17"/>
      <c r="J22" s="18"/>
      <c r="K22" s="19">
        <v>34</v>
      </c>
      <c r="L22" s="20">
        <v>0</v>
      </c>
      <c r="M22" s="223">
        <f>SUM(E22+G22+K22)</f>
        <v>66</v>
      </c>
      <c r="N22" s="223"/>
      <c r="O22" s="223"/>
      <c r="P22" s="223">
        <f>SUM(F22+H22+L22)</f>
        <v>0</v>
      </c>
      <c r="Q22" s="223"/>
      <c r="R22" s="223"/>
      <c r="S22" s="68">
        <f>M22-P22</f>
        <v>66</v>
      </c>
      <c r="T22" s="228">
        <v>1</v>
      </c>
      <c r="U22" s="229">
        <v>1</v>
      </c>
    </row>
    <row r="23" spans="2:21" ht="12" customHeight="1">
      <c r="B23" s="225"/>
      <c r="C23" s="227"/>
      <c r="D23" s="223"/>
      <c r="E23" s="232" t="s">
        <v>184</v>
      </c>
      <c r="F23" s="233"/>
      <c r="G23" s="234" t="s">
        <v>166</v>
      </c>
      <c r="H23" s="231"/>
      <c r="I23" s="21"/>
      <c r="J23" s="22"/>
      <c r="K23" s="232" t="s">
        <v>154</v>
      </c>
      <c r="L23" s="233"/>
      <c r="M23" s="23">
        <f>COUNTIF(E23:L23,"○")</f>
        <v>3</v>
      </c>
      <c r="N23" s="70" t="s">
        <v>15</v>
      </c>
      <c r="O23" s="8">
        <f>COUNTIF(E23:L23,"×")</f>
        <v>0</v>
      </c>
      <c r="P23" s="70" t="s">
        <v>16</v>
      </c>
      <c r="Q23" s="8">
        <f>COUNTIF(E23:L23,"△")</f>
        <v>0</v>
      </c>
      <c r="R23" s="66" t="s">
        <v>17</v>
      </c>
      <c r="S23" s="24">
        <f>ROUND(M23/(M23+O23),3)</f>
        <v>1</v>
      </c>
      <c r="T23" s="228"/>
      <c r="U23" s="229"/>
    </row>
    <row r="24" spans="2:21" ht="12" customHeight="1">
      <c r="B24" s="225"/>
      <c r="C24" s="227">
        <v>8</v>
      </c>
      <c r="D24" s="223" t="s">
        <v>86</v>
      </c>
      <c r="E24" s="19">
        <v>4</v>
      </c>
      <c r="F24" s="20">
        <v>3</v>
      </c>
      <c r="G24" s="19">
        <v>2</v>
      </c>
      <c r="H24" s="20">
        <v>9</v>
      </c>
      <c r="I24" s="19">
        <v>0</v>
      </c>
      <c r="J24" s="20">
        <v>34</v>
      </c>
      <c r="K24" s="17"/>
      <c r="L24" s="18"/>
      <c r="M24" s="223">
        <f>SUM(E24+G24+I24)</f>
        <v>6</v>
      </c>
      <c r="N24" s="223"/>
      <c r="O24" s="223"/>
      <c r="P24" s="223">
        <f>SUM(F24+H24+J24)</f>
        <v>46</v>
      </c>
      <c r="Q24" s="223"/>
      <c r="R24" s="223"/>
      <c r="S24" s="68">
        <f>M24-P24</f>
        <v>-40</v>
      </c>
      <c r="T24" s="228">
        <v>4</v>
      </c>
      <c r="U24" s="229"/>
    </row>
    <row r="25" spans="2:21" ht="12" customHeight="1" thickBot="1">
      <c r="B25" s="226"/>
      <c r="C25" s="235"/>
      <c r="D25" s="236"/>
      <c r="E25" s="239" t="s">
        <v>154</v>
      </c>
      <c r="F25" s="240"/>
      <c r="G25" s="239" t="s">
        <v>155</v>
      </c>
      <c r="H25" s="240"/>
      <c r="I25" s="239" t="s">
        <v>155</v>
      </c>
      <c r="J25" s="240"/>
      <c r="K25" s="27"/>
      <c r="L25" s="28"/>
      <c r="M25" s="29">
        <f>COUNTIF(E25:L25,"○")</f>
        <v>1</v>
      </c>
      <c r="N25" s="30" t="s">
        <v>15</v>
      </c>
      <c r="O25" s="31">
        <f>COUNTIF(E25:L25,"×")</f>
        <v>2</v>
      </c>
      <c r="P25" s="30" t="s">
        <v>16</v>
      </c>
      <c r="Q25" s="31">
        <f>COUNTIF(E25:L25,"△")</f>
        <v>0</v>
      </c>
      <c r="R25" s="67" t="s">
        <v>17</v>
      </c>
      <c r="S25" s="32">
        <f>ROUND(M25/(M25+O25),3)</f>
        <v>0.333</v>
      </c>
      <c r="T25" s="237"/>
      <c r="U25" s="238"/>
    </row>
    <row r="26" ht="12" customHeight="1" thickBot="1"/>
    <row r="27" spans="2:21" ht="12" customHeight="1">
      <c r="B27" s="214" t="s">
        <v>24</v>
      </c>
      <c r="C27" s="216" t="s">
        <v>3</v>
      </c>
      <c r="D27" s="69" t="s">
        <v>4</v>
      </c>
      <c r="E27" s="218" t="s">
        <v>98</v>
      </c>
      <c r="F27" s="218"/>
      <c r="G27" s="218" t="s">
        <v>99</v>
      </c>
      <c r="H27" s="218"/>
      <c r="I27" s="218" t="s">
        <v>100</v>
      </c>
      <c r="J27" s="218"/>
      <c r="K27" s="218" t="s">
        <v>78</v>
      </c>
      <c r="L27" s="218"/>
      <c r="M27" s="218" t="s">
        <v>5</v>
      </c>
      <c r="N27" s="218"/>
      <c r="O27" s="218"/>
      <c r="P27" s="218" t="s">
        <v>6</v>
      </c>
      <c r="Q27" s="218"/>
      <c r="R27" s="218"/>
      <c r="S27" s="26" t="s">
        <v>7</v>
      </c>
      <c r="T27" s="241" t="s">
        <v>8</v>
      </c>
      <c r="U27" s="221" t="s">
        <v>9</v>
      </c>
    </row>
    <row r="28" spans="2:21" ht="12" customHeight="1">
      <c r="B28" s="215"/>
      <c r="C28" s="217"/>
      <c r="D28" s="68" t="s">
        <v>10</v>
      </c>
      <c r="E28" s="68" t="s">
        <v>11</v>
      </c>
      <c r="F28" s="68" t="s">
        <v>12</v>
      </c>
      <c r="G28" s="68" t="s">
        <v>11</v>
      </c>
      <c r="H28" s="68" t="s">
        <v>12</v>
      </c>
      <c r="I28" s="68" t="s">
        <v>11</v>
      </c>
      <c r="J28" s="68" t="s">
        <v>12</v>
      </c>
      <c r="K28" s="68" t="s">
        <v>76</v>
      </c>
      <c r="L28" s="68" t="s">
        <v>77</v>
      </c>
      <c r="M28" s="223" t="s">
        <v>13</v>
      </c>
      <c r="N28" s="223"/>
      <c r="O28" s="223"/>
      <c r="P28" s="223"/>
      <c r="Q28" s="223"/>
      <c r="R28" s="223"/>
      <c r="S28" s="16" t="s">
        <v>14</v>
      </c>
      <c r="T28" s="242"/>
      <c r="U28" s="222"/>
    </row>
    <row r="29" spans="2:21" ht="12" customHeight="1">
      <c r="B29" s="256" t="s">
        <v>45</v>
      </c>
      <c r="C29" s="243">
        <v>9</v>
      </c>
      <c r="D29" s="223" t="s">
        <v>87</v>
      </c>
      <c r="E29" s="17"/>
      <c r="F29" s="18"/>
      <c r="G29" s="19">
        <v>5</v>
      </c>
      <c r="H29" s="20">
        <v>2</v>
      </c>
      <c r="I29" s="19">
        <v>20</v>
      </c>
      <c r="J29" s="20">
        <v>3</v>
      </c>
      <c r="K29" s="19"/>
      <c r="L29" s="20"/>
      <c r="M29" s="223">
        <f>SUM(G29+I29+K29)</f>
        <v>25</v>
      </c>
      <c r="N29" s="223"/>
      <c r="O29" s="223"/>
      <c r="P29" s="223">
        <f>SUM(H29+J29+L29)</f>
        <v>5</v>
      </c>
      <c r="Q29" s="223"/>
      <c r="R29" s="223"/>
      <c r="S29" s="121">
        <f>M29-P29</f>
        <v>20</v>
      </c>
      <c r="T29" s="228">
        <v>1</v>
      </c>
      <c r="U29" s="229">
        <v>3</v>
      </c>
    </row>
    <row r="30" spans="2:21" ht="12" customHeight="1">
      <c r="B30" s="257"/>
      <c r="C30" s="243"/>
      <c r="D30" s="223"/>
      <c r="E30" s="21"/>
      <c r="F30" s="22"/>
      <c r="G30" s="230" t="s">
        <v>154</v>
      </c>
      <c r="H30" s="231"/>
      <c r="I30" s="232" t="s">
        <v>184</v>
      </c>
      <c r="J30" s="233"/>
      <c r="K30" s="232"/>
      <c r="L30" s="233"/>
      <c r="M30" s="23">
        <f>COUNTIF(E30:L30,"○")</f>
        <v>2</v>
      </c>
      <c r="N30" s="123" t="s">
        <v>15</v>
      </c>
      <c r="O30" s="8">
        <f>COUNTIF(E30:L30,"×")</f>
        <v>0</v>
      </c>
      <c r="P30" s="123" t="s">
        <v>16</v>
      </c>
      <c r="Q30" s="8">
        <f>COUNTIF(E30:L30,"△")</f>
        <v>0</v>
      </c>
      <c r="R30" s="122" t="s">
        <v>17</v>
      </c>
      <c r="S30" s="24">
        <f>ROUND(M30/(M30+O30),3)</f>
        <v>1</v>
      </c>
      <c r="T30" s="228"/>
      <c r="U30" s="229"/>
    </row>
    <row r="31" spans="2:21" ht="12" customHeight="1">
      <c r="B31" s="257"/>
      <c r="C31" s="243">
        <v>10</v>
      </c>
      <c r="D31" s="223" t="s">
        <v>88</v>
      </c>
      <c r="E31" s="19">
        <v>2</v>
      </c>
      <c r="F31" s="20">
        <v>5</v>
      </c>
      <c r="G31" s="17"/>
      <c r="H31" s="18"/>
      <c r="I31" s="19">
        <v>10</v>
      </c>
      <c r="J31" s="20">
        <v>2</v>
      </c>
      <c r="K31" s="19"/>
      <c r="L31" s="20"/>
      <c r="M31" s="223">
        <f>SUM(E31+I31+K31)</f>
        <v>12</v>
      </c>
      <c r="N31" s="223"/>
      <c r="O31" s="223"/>
      <c r="P31" s="223">
        <f>SUM(F31+J31+L31)</f>
        <v>7</v>
      </c>
      <c r="Q31" s="223"/>
      <c r="R31" s="223"/>
      <c r="S31" s="121">
        <f>M31-P31</f>
        <v>5</v>
      </c>
      <c r="T31" s="228">
        <v>2</v>
      </c>
      <c r="U31" s="229">
        <v>5</v>
      </c>
    </row>
    <row r="32" spans="2:21" ht="12" customHeight="1">
      <c r="B32" s="257"/>
      <c r="C32" s="243"/>
      <c r="D32" s="223"/>
      <c r="E32" s="232" t="s">
        <v>155</v>
      </c>
      <c r="F32" s="233"/>
      <c r="G32" s="21"/>
      <c r="H32" s="22"/>
      <c r="I32" s="232" t="s">
        <v>154</v>
      </c>
      <c r="J32" s="233"/>
      <c r="K32" s="232"/>
      <c r="L32" s="233"/>
      <c r="M32" s="23">
        <f>COUNTIF(E32:L32,"○")</f>
        <v>1</v>
      </c>
      <c r="N32" s="123" t="s">
        <v>15</v>
      </c>
      <c r="O32" s="8">
        <f>COUNTIF(E32:L32,"×")</f>
        <v>1</v>
      </c>
      <c r="P32" s="123" t="s">
        <v>16</v>
      </c>
      <c r="Q32" s="8">
        <f>COUNTIF(E32:L32,"△")</f>
        <v>0</v>
      </c>
      <c r="R32" s="122" t="s">
        <v>17</v>
      </c>
      <c r="S32" s="24">
        <f>ROUND(M32/(M32+O32),3)</f>
        <v>0.5</v>
      </c>
      <c r="T32" s="228"/>
      <c r="U32" s="229"/>
    </row>
    <row r="33" spans="2:21" ht="12" customHeight="1">
      <c r="B33" s="257"/>
      <c r="C33" s="267">
        <v>11</v>
      </c>
      <c r="D33" s="271" t="s">
        <v>89</v>
      </c>
      <c r="E33" s="19">
        <v>3</v>
      </c>
      <c r="F33" s="20">
        <v>20</v>
      </c>
      <c r="G33" s="19">
        <v>2</v>
      </c>
      <c r="H33" s="20">
        <v>10</v>
      </c>
      <c r="I33" s="17"/>
      <c r="J33" s="18"/>
      <c r="K33" s="19"/>
      <c r="L33" s="20"/>
      <c r="M33" s="250">
        <f>SUM(E33+G33+K33)</f>
        <v>5</v>
      </c>
      <c r="N33" s="251"/>
      <c r="O33" s="227"/>
      <c r="P33" s="250">
        <f>SUM(F33+H33+L33)</f>
        <v>30</v>
      </c>
      <c r="Q33" s="251"/>
      <c r="R33" s="227"/>
      <c r="S33" s="121">
        <f>M33-P33</f>
        <v>-25</v>
      </c>
      <c r="T33" s="254">
        <v>3</v>
      </c>
      <c r="U33" s="252"/>
    </row>
    <row r="34" spans="2:21" ht="12" customHeight="1">
      <c r="B34" s="257"/>
      <c r="C34" s="268"/>
      <c r="D34" s="272"/>
      <c r="E34" s="244" t="s">
        <v>183</v>
      </c>
      <c r="F34" s="245"/>
      <c r="G34" s="269" t="s">
        <v>155</v>
      </c>
      <c r="H34" s="270"/>
      <c r="I34" s="137"/>
      <c r="J34" s="140"/>
      <c r="K34" s="244"/>
      <c r="L34" s="245"/>
      <c r="M34" s="156">
        <f>COUNTIF(E34:L34,"○")</f>
        <v>0</v>
      </c>
      <c r="N34" s="138" t="s">
        <v>15</v>
      </c>
      <c r="O34" s="53">
        <f>COUNTIF(E34:L34,"×")</f>
        <v>2</v>
      </c>
      <c r="P34" s="138" t="s">
        <v>16</v>
      </c>
      <c r="Q34" s="53">
        <f>COUNTIF(E34:L34,"△")</f>
        <v>0</v>
      </c>
      <c r="R34" s="139" t="s">
        <v>17</v>
      </c>
      <c r="S34" s="141">
        <f>ROUND(M34/(M34+O34),3)</f>
        <v>0</v>
      </c>
      <c r="T34" s="255"/>
      <c r="U34" s="253"/>
    </row>
    <row r="35" spans="2:21" ht="12" customHeight="1">
      <c r="B35" s="257"/>
      <c r="C35" s="259" t="s">
        <v>78</v>
      </c>
      <c r="D35" s="261"/>
      <c r="E35" s="143"/>
      <c r="F35" s="144"/>
      <c r="G35" s="145"/>
      <c r="H35" s="146"/>
      <c r="I35" s="147"/>
      <c r="J35" s="148"/>
      <c r="K35" s="154"/>
      <c r="L35" s="142"/>
      <c r="M35" s="250">
        <f>SUM(E35+G35+K35)</f>
        <v>0</v>
      </c>
      <c r="N35" s="251"/>
      <c r="O35" s="227"/>
      <c r="P35" s="250">
        <f>SUM(F35+H35+L35)</f>
        <v>0</v>
      </c>
      <c r="Q35" s="251"/>
      <c r="R35" s="227"/>
      <c r="S35" s="127">
        <f>M35-P35</f>
        <v>0</v>
      </c>
      <c r="T35" s="248"/>
      <c r="U35" s="246"/>
    </row>
    <row r="36" spans="2:21" ht="12" customHeight="1" thickBot="1">
      <c r="B36" s="258"/>
      <c r="C36" s="260"/>
      <c r="D36" s="262"/>
      <c r="E36" s="263"/>
      <c r="F36" s="263"/>
      <c r="G36" s="264"/>
      <c r="H36" s="265"/>
      <c r="I36" s="266"/>
      <c r="J36" s="266"/>
      <c r="K36" s="153"/>
      <c r="L36" s="155"/>
      <c r="M36" s="149">
        <f>COUNTIF(E36:L36,"○")</f>
        <v>0</v>
      </c>
      <c r="N36" s="150" t="s">
        <v>74</v>
      </c>
      <c r="O36" s="151">
        <f>COUNTIF(E36:L36,"×")</f>
        <v>0</v>
      </c>
      <c r="P36" s="150" t="s">
        <v>73</v>
      </c>
      <c r="Q36" s="151">
        <f>COUNTIF(E36:L36,"△")</f>
        <v>0</v>
      </c>
      <c r="R36" s="150" t="s">
        <v>75</v>
      </c>
      <c r="S36" s="152" t="e">
        <f>ROUND(M36/(M36+O36),3)</f>
        <v>#DIV/0!</v>
      </c>
      <c r="T36" s="249"/>
      <c r="U36" s="247"/>
    </row>
    <row r="37" ht="12" customHeight="1"/>
    <row r="38" spans="2:10" ht="12" customHeight="1">
      <c r="B38" t="s">
        <v>37</v>
      </c>
      <c r="J38" t="s">
        <v>49</v>
      </c>
    </row>
    <row r="39" ht="12" customHeight="1">
      <c r="C39" t="s">
        <v>38</v>
      </c>
    </row>
    <row r="40" spans="3:10" ht="12" customHeight="1">
      <c r="C40" t="s">
        <v>39</v>
      </c>
      <c r="J40" t="s">
        <v>69</v>
      </c>
    </row>
    <row r="41" ht="12" customHeight="1">
      <c r="C41" t="s">
        <v>40</v>
      </c>
    </row>
    <row r="42" ht="12" customHeight="1">
      <c r="C42" t="s">
        <v>41</v>
      </c>
    </row>
    <row r="43" ht="12" customHeight="1"/>
    <row r="44" ht="15" customHeight="1"/>
    <row r="45" ht="15" customHeight="1"/>
    <row r="46" ht="15" customHeight="1"/>
    <row r="47" ht="15" customHeight="1"/>
    <row r="48" ht="15" customHeight="1"/>
    <row r="51" spans="9:12" ht="13.5">
      <c r="I51" s="162" t="s">
        <v>123</v>
      </c>
      <c r="J51" s="162" t="s">
        <v>117</v>
      </c>
      <c r="K51" s="162" t="s">
        <v>124</v>
      </c>
      <c r="L51" s="162" t="s">
        <v>118</v>
      </c>
    </row>
    <row r="52" ht="13.5">
      <c r="T52" s="161"/>
    </row>
    <row r="53" spans="4:20" ht="13.5">
      <c r="D53" t="s">
        <v>133</v>
      </c>
      <c r="E53" s="165" t="s">
        <v>114</v>
      </c>
      <c r="F53" s="165" t="s">
        <v>115</v>
      </c>
      <c r="G53" s="166"/>
      <c r="H53" s="167" t="s">
        <v>123</v>
      </c>
      <c r="I53" s="167" t="s">
        <v>116</v>
      </c>
      <c r="J53" s="167" t="s">
        <v>117</v>
      </c>
      <c r="K53" s="167"/>
      <c r="L53" s="167"/>
      <c r="M53" s="167"/>
      <c r="N53" s="167" t="s">
        <v>124</v>
      </c>
      <c r="O53" s="167" t="s">
        <v>116</v>
      </c>
      <c r="P53" s="167" t="s">
        <v>118</v>
      </c>
      <c r="Q53" s="160"/>
      <c r="R53" s="161"/>
      <c r="S53" s="160"/>
      <c r="T53" s="162"/>
    </row>
    <row r="54" spans="5:20" ht="13.5">
      <c r="E54" s="165"/>
      <c r="F54" s="165" t="s">
        <v>120</v>
      </c>
      <c r="G54" s="166"/>
      <c r="H54" s="167"/>
      <c r="I54" s="167" t="s">
        <v>125</v>
      </c>
      <c r="J54" s="167"/>
      <c r="K54" s="167"/>
      <c r="L54" s="167"/>
      <c r="M54" s="167"/>
      <c r="N54" s="167"/>
      <c r="O54" s="167" t="s">
        <v>117</v>
      </c>
      <c r="P54" s="167"/>
      <c r="Q54" s="160"/>
      <c r="R54" s="160"/>
      <c r="S54" s="160"/>
      <c r="T54" s="161"/>
    </row>
    <row r="55" spans="5:20" ht="13.5">
      <c r="E55" s="160"/>
      <c r="F55" s="160"/>
      <c r="G55" s="160"/>
      <c r="H55" s="162"/>
      <c r="I55" s="162"/>
      <c r="J55" s="162"/>
      <c r="K55" s="162"/>
      <c r="L55" s="162"/>
      <c r="M55" s="162"/>
      <c r="N55" s="162"/>
      <c r="O55" s="162"/>
      <c r="P55" s="162"/>
      <c r="Q55" s="160"/>
      <c r="R55" s="160"/>
      <c r="S55" s="160"/>
      <c r="T55" s="161"/>
    </row>
    <row r="56" spans="5:20" ht="13.5">
      <c r="E56" s="165" t="s">
        <v>121</v>
      </c>
      <c r="F56" s="165" t="s">
        <v>115</v>
      </c>
      <c r="G56" s="165"/>
      <c r="H56" s="167" t="s">
        <v>117</v>
      </c>
      <c r="I56" s="167" t="s">
        <v>116</v>
      </c>
      <c r="J56" s="167" t="s">
        <v>124</v>
      </c>
      <c r="K56" s="166"/>
      <c r="L56" s="166"/>
      <c r="M56" s="166"/>
      <c r="N56" s="167" t="s">
        <v>123</v>
      </c>
      <c r="O56" s="167" t="s">
        <v>116</v>
      </c>
      <c r="P56" s="167" t="s">
        <v>118</v>
      </c>
      <c r="Q56" s="160"/>
      <c r="R56" s="160"/>
      <c r="S56" s="160"/>
      <c r="T56" s="162"/>
    </row>
    <row r="57" spans="5:20" ht="13.5">
      <c r="E57" s="165"/>
      <c r="F57" s="165" t="s">
        <v>120</v>
      </c>
      <c r="G57" s="165"/>
      <c r="H57" s="167"/>
      <c r="I57" s="167" t="s">
        <v>123</v>
      </c>
      <c r="J57" s="167"/>
      <c r="K57" s="166"/>
      <c r="L57" s="166"/>
      <c r="M57" s="166"/>
      <c r="N57" s="167"/>
      <c r="O57" s="167" t="s">
        <v>124</v>
      </c>
      <c r="P57" s="167"/>
      <c r="Q57" s="160"/>
      <c r="R57" s="160"/>
      <c r="S57" s="160"/>
      <c r="T57" s="161"/>
    </row>
    <row r="58" spans="5:20" ht="13.5">
      <c r="E58" s="160"/>
      <c r="F58" s="160"/>
      <c r="G58" s="160"/>
      <c r="H58" s="163"/>
      <c r="I58" s="163"/>
      <c r="J58" s="163"/>
      <c r="K58" s="163"/>
      <c r="L58" s="163"/>
      <c r="M58" s="163"/>
      <c r="N58" s="163"/>
      <c r="O58" s="163"/>
      <c r="P58" s="163"/>
      <c r="Q58" s="160"/>
      <c r="R58" s="160"/>
      <c r="S58" s="160"/>
      <c r="T58" s="161"/>
    </row>
    <row r="59" spans="5:20" ht="13.5">
      <c r="E59" s="160" t="s">
        <v>122</v>
      </c>
      <c r="F59" s="160" t="s">
        <v>115</v>
      </c>
      <c r="G59" s="160"/>
      <c r="H59" s="162" t="s">
        <v>123</v>
      </c>
      <c r="I59" s="162" t="s">
        <v>116</v>
      </c>
      <c r="J59" s="162" t="s">
        <v>124</v>
      </c>
      <c r="K59" s="161"/>
      <c r="L59" s="162"/>
      <c r="M59" s="162"/>
      <c r="N59" s="162" t="s">
        <v>117</v>
      </c>
      <c r="O59" s="162" t="s">
        <v>116</v>
      </c>
      <c r="P59" s="162" t="s">
        <v>118</v>
      </c>
      <c r="Q59" s="160"/>
      <c r="R59" s="160"/>
      <c r="S59" s="160"/>
      <c r="T59" s="162"/>
    </row>
    <row r="60" spans="5:20" ht="13.5">
      <c r="E60" s="160"/>
      <c r="F60" s="160" t="s">
        <v>120</v>
      </c>
      <c r="G60" s="160"/>
      <c r="H60" s="162"/>
      <c r="I60" s="162" t="s">
        <v>126</v>
      </c>
      <c r="J60" s="162"/>
      <c r="K60" s="162"/>
      <c r="L60" s="162"/>
      <c r="M60" s="162"/>
      <c r="N60" s="162"/>
      <c r="O60" s="162" t="s">
        <v>127</v>
      </c>
      <c r="P60" s="162"/>
      <c r="Q60" s="160"/>
      <c r="R60" s="160"/>
      <c r="S60" s="160"/>
      <c r="T60" s="161"/>
    </row>
    <row r="61" spans="5:20" ht="13.5">
      <c r="E61" s="160"/>
      <c r="F61" s="160"/>
      <c r="G61" s="160"/>
      <c r="H61" s="160"/>
      <c r="I61" s="160"/>
      <c r="K61" s="160"/>
      <c r="L61" s="160"/>
      <c r="M61" s="160"/>
      <c r="N61" s="160"/>
      <c r="O61" s="160"/>
      <c r="P61" s="160"/>
      <c r="Q61" s="160"/>
      <c r="R61" s="160"/>
      <c r="S61" s="160"/>
      <c r="T61" s="161"/>
    </row>
    <row r="62" spans="5:19" ht="13.5">
      <c r="E62" s="160"/>
      <c r="F62" s="160"/>
      <c r="G62" s="160"/>
      <c r="H62" s="160"/>
      <c r="I62" s="162" t="s">
        <v>128</v>
      </c>
      <c r="J62" s="162" t="s">
        <v>119</v>
      </c>
      <c r="K62" s="162" t="s">
        <v>129</v>
      </c>
      <c r="L62" s="162" t="s">
        <v>130</v>
      </c>
      <c r="M62" s="160"/>
      <c r="N62" s="160"/>
      <c r="O62" s="160"/>
      <c r="P62" s="160"/>
      <c r="Q62" s="160"/>
      <c r="R62" s="160"/>
      <c r="S62" s="160"/>
    </row>
    <row r="63" spans="5:19" ht="13.5"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</row>
    <row r="64" spans="4:16" ht="13.5">
      <c r="D64" t="s">
        <v>134</v>
      </c>
      <c r="E64" s="165" t="s">
        <v>114</v>
      </c>
      <c r="F64" s="165" t="s">
        <v>115</v>
      </c>
      <c r="G64" s="166"/>
      <c r="H64" s="167" t="s">
        <v>128</v>
      </c>
      <c r="I64" s="167" t="s">
        <v>116</v>
      </c>
      <c r="J64" s="167" t="s">
        <v>119</v>
      </c>
      <c r="K64" s="167"/>
      <c r="L64" s="167"/>
      <c r="M64" s="167"/>
      <c r="N64" s="167" t="s">
        <v>129</v>
      </c>
      <c r="O64" s="167" t="s">
        <v>116</v>
      </c>
      <c r="P64" s="167" t="s">
        <v>130</v>
      </c>
    </row>
    <row r="65" spans="5:16" ht="13.5">
      <c r="E65" s="165"/>
      <c r="F65" s="165" t="s">
        <v>120</v>
      </c>
      <c r="G65" s="166"/>
      <c r="H65" s="167"/>
      <c r="I65" s="167" t="s">
        <v>130</v>
      </c>
      <c r="J65" s="167"/>
      <c r="K65" s="167"/>
      <c r="L65" s="167"/>
      <c r="M65" s="167"/>
      <c r="N65" s="167"/>
      <c r="O65" s="167" t="s">
        <v>119</v>
      </c>
      <c r="P65" s="167"/>
    </row>
    <row r="66" spans="5:16" ht="13.5">
      <c r="E66" s="160"/>
      <c r="F66" s="160"/>
      <c r="G66" s="160"/>
      <c r="H66" s="162"/>
      <c r="I66" s="162"/>
      <c r="J66" s="162"/>
      <c r="K66" s="162"/>
      <c r="L66" s="162"/>
      <c r="M66" s="162"/>
      <c r="N66" s="162"/>
      <c r="O66" s="162"/>
      <c r="P66" s="162"/>
    </row>
    <row r="67" spans="5:16" ht="13.5">
      <c r="E67" s="165" t="s">
        <v>121</v>
      </c>
      <c r="F67" s="165" t="s">
        <v>115</v>
      </c>
      <c r="G67" s="165"/>
      <c r="H67" s="167" t="s">
        <v>119</v>
      </c>
      <c r="I67" s="167" t="s">
        <v>116</v>
      </c>
      <c r="J67" s="167" t="s">
        <v>129</v>
      </c>
      <c r="K67" s="166"/>
      <c r="L67" s="166"/>
      <c r="M67" s="166"/>
      <c r="N67" s="167" t="s">
        <v>128</v>
      </c>
      <c r="O67" s="167" t="s">
        <v>116</v>
      </c>
      <c r="P67" s="167" t="s">
        <v>130</v>
      </c>
    </row>
    <row r="68" spans="5:16" ht="13.5">
      <c r="E68" s="165"/>
      <c r="F68" s="165" t="s">
        <v>120</v>
      </c>
      <c r="G68" s="165"/>
      <c r="H68" s="167"/>
      <c r="I68" s="167" t="s">
        <v>128</v>
      </c>
      <c r="J68" s="167"/>
      <c r="K68" s="166"/>
      <c r="L68" s="166"/>
      <c r="M68" s="166"/>
      <c r="N68" s="167"/>
      <c r="O68" s="167" t="s">
        <v>129</v>
      </c>
      <c r="P68" s="167"/>
    </row>
    <row r="69" spans="5:16" ht="13.5">
      <c r="E69" s="160"/>
      <c r="F69" s="160"/>
      <c r="G69" s="160"/>
      <c r="H69" s="163"/>
      <c r="I69" s="163"/>
      <c r="J69" s="163"/>
      <c r="K69" s="163"/>
      <c r="L69" s="163"/>
      <c r="M69" s="163"/>
      <c r="N69" s="163"/>
      <c r="O69" s="163"/>
      <c r="P69" s="163"/>
    </row>
    <row r="70" spans="5:16" ht="13.5">
      <c r="E70" s="160" t="s">
        <v>122</v>
      </c>
      <c r="F70" s="160" t="s">
        <v>115</v>
      </c>
      <c r="G70" s="160"/>
      <c r="H70" s="162" t="s">
        <v>128</v>
      </c>
      <c r="I70" s="162" t="s">
        <v>116</v>
      </c>
      <c r="J70" s="162" t="s">
        <v>129</v>
      </c>
      <c r="K70" s="161"/>
      <c r="L70" s="162"/>
      <c r="M70" s="162"/>
      <c r="N70" s="162" t="s">
        <v>119</v>
      </c>
      <c r="O70" s="162" t="s">
        <v>116</v>
      </c>
      <c r="P70" s="162" t="s">
        <v>130</v>
      </c>
    </row>
    <row r="71" spans="5:16" ht="13.5">
      <c r="E71" s="160"/>
      <c r="F71" s="160" t="s">
        <v>120</v>
      </c>
      <c r="G71" s="160"/>
      <c r="H71" s="162"/>
      <c r="I71" s="162" t="s">
        <v>132</v>
      </c>
      <c r="J71" s="162"/>
      <c r="K71" s="162"/>
      <c r="L71" s="162"/>
      <c r="M71" s="162"/>
      <c r="N71" s="162"/>
      <c r="O71" s="162" t="s">
        <v>131</v>
      </c>
      <c r="P71" s="162"/>
    </row>
    <row r="73" spans="5:16" ht="13.5">
      <c r="E73" s="160"/>
      <c r="F73" s="160"/>
      <c r="G73" s="160"/>
      <c r="H73" s="160"/>
      <c r="I73" s="162" t="s">
        <v>136</v>
      </c>
      <c r="J73" s="162" t="s">
        <v>137</v>
      </c>
      <c r="K73" s="162" t="s">
        <v>138</v>
      </c>
      <c r="L73" s="162"/>
      <c r="M73" s="160"/>
      <c r="N73" s="160"/>
      <c r="O73" s="160"/>
      <c r="P73" s="160"/>
    </row>
    <row r="74" spans="5:16" ht="13.5"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</row>
    <row r="75" spans="4:16" ht="13.5">
      <c r="D75" t="s">
        <v>135</v>
      </c>
      <c r="E75" s="165" t="s">
        <v>114</v>
      </c>
      <c r="F75" s="165" t="s">
        <v>115</v>
      </c>
      <c r="G75" s="166"/>
      <c r="H75" s="167" t="s">
        <v>136</v>
      </c>
      <c r="I75" s="167" t="s">
        <v>116</v>
      </c>
      <c r="J75" s="167" t="s">
        <v>137</v>
      </c>
      <c r="K75" s="162"/>
      <c r="L75" s="162"/>
      <c r="M75" s="162"/>
      <c r="N75" s="162"/>
      <c r="O75" s="162"/>
      <c r="P75" s="162"/>
    </row>
    <row r="76" spans="5:16" ht="13.5">
      <c r="E76" s="165"/>
      <c r="F76" s="165" t="s">
        <v>120</v>
      </c>
      <c r="G76" s="166"/>
      <c r="H76" s="167"/>
      <c r="I76" s="167" t="s">
        <v>138</v>
      </c>
      <c r="J76" s="167"/>
      <c r="K76" s="162"/>
      <c r="L76" s="162"/>
      <c r="M76" s="162"/>
      <c r="N76" s="162"/>
      <c r="O76" s="162"/>
      <c r="P76" s="162"/>
    </row>
    <row r="77" spans="5:16" ht="13.5">
      <c r="E77" s="160"/>
      <c r="F77" s="160"/>
      <c r="G77" s="160"/>
      <c r="H77" s="162"/>
      <c r="I77" s="162"/>
      <c r="J77" s="162"/>
      <c r="K77" s="162"/>
      <c r="L77" s="162"/>
      <c r="M77" s="162"/>
      <c r="N77" s="162"/>
      <c r="O77" s="162"/>
      <c r="P77" s="162"/>
    </row>
    <row r="78" spans="5:16" ht="13.5">
      <c r="E78" s="165" t="s">
        <v>121</v>
      </c>
      <c r="F78" s="165" t="s">
        <v>115</v>
      </c>
      <c r="G78" s="165"/>
      <c r="H78" s="167" t="s">
        <v>137</v>
      </c>
      <c r="I78" s="167" t="s">
        <v>116</v>
      </c>
      <c r="J78" s="167" t="s">
        <v>138</v>
      </c>
      <c r="K78" s="161"/>
      <c r="L78" s="161"/>
      <c r="M78" s="161"/>
      <c r="N78" s="162"/>
      <c r="O78" s="162"/>
      <c r="P78" s="162"/>
    </row>
    <row r="79" spans="5:16" ht="13.5">
      <c r="E79" s="165"/>
      <c r="F79" s="165" t="s">
        <v>120</v>
      </c>
      <c r="G79" s="165"/>
      <c r="H79" s="167"/>
      <c r="I79" s="167" t="s">
        <v>136</v>
      </c>
      <c r="J79" s="167"/>
      <c r="K79" s="161"/>
      <c r="L79" s="161"/>
      <c r="M79" s="161"/>
      <c r="N79" s="162"/>
      <c r="O79" s="162"/>
      <c r="P79" s="162"/>
    </row>
    <row r="80" spans="5:46" ht="13.5">
      <c r="E80" s="160"/>
      <c r="F80" s="160"/>
      <c r="G80" s="160"/>
      <c r="H80" s="163"/>
      <c r="I80" s="163"/>
      <c r="J80" s="163"/>
      <c r="K80" s="163"/>
      <c r="L80" s="163"/>
      <c r="M80" s="163"/>
      <c r="N80" s="163"/>
      <c r="O80" s="163"/>
      <c r="P80" s="163"/>
      <c r="AC80" s="82"/>
      <c r="AD80" s="85"/>
      <c r="AE80" s="77"/>
      <c r="AF80" s="73"/>
      <c r="AG80" s="85"/>
      <c r="AH80" s="77"/>
      <c r="AI80" s="73"/>
      <c r="AJ80" s="85"/>
      <c r="AK80" s="77"/>
      <c r="AL80" s="82"/>
      <c r="AM80" s="85"/>
      <c r="AN80" s="77"/>
      <c r="AO80" s="82"/>
      <c r="AP80" s="85"/>
      <c r="AQ80" s="77"/>
      <c r="AR80" s="82"/>
      <c r="AS80" s="85"/>
      <c r="AT80" s="77"/>
    </row>
    <row r="81" spans="5:46" ht="13.5">
      <c r="E81" s="160" t="s">
        <v>122</v>
      </c>
      <c r="F81" s="160" t="s">
        <v>115</v>
      </c>
      <c r="G81" s="160"/>
      <c r="H81" s="162" t="s">
        <v>136</v>
      </c>
      <c r="I81" s="162" t="s">
        <v>116</v>
      </c>
      <c r="J81" s="162" t="s">
        <v>138</v>
      </c>
      <c r="K81" s="161"/>
      <c r="L81" s="162"/>
      <c r="M81" s="162"/>
      <c r="N81" s="162"/>
      <c r="O81" s="162"/>
      <c r="P81" s="162"/>
      <c r="AC81" s="82"/>
      <c r="AD81" s="85"/>
      <c r="AE81" s="77"/>
      <c r="AF81" s="73"/>
      <c r="AG81" s="85"/>
      <c r="AH81" s="77"/>
      <c r="AI81" s="73"/>
      <c r="AJ81" s="85"/>
      <c r="AK81" s="77"/>
      <c r="AL81" s="82"/>
      <c r="AM81" s="85"/>
      <c r="AN81" s="77"/>
      <c r="AO81" s="82"/>
      <c r="AP81" s="85"/>
      <c r="AQ81" s="77"/>
      <c r="AR81" s="82"/>
      <c r="AS81" s="85"/>
      <c r="AT81" s="77"/>
    </row>
    <row r="82" spans="5:46" ht="13.5">
      <c r="E82" s="160"/>
      <c r="F82" s="160" t="s">
        <v>120</v>
      </c>
      <c r="G82" s="160"/>
      <c r="H82" s="162"/>
      <c r="I82" s="162" t="s">
        <v>137</v>
      </c>
      <c r="J82" s="162"/>
      <c r="K82" s="162"/>
      <c r="L82" s="162"/>
      <c r="M82" s="162"/>
      <c r="N82" s="162"/>
      <c r="O82" s="162"/>
      <c r="P82" s="162"/>
      <c r="AC82" s="82"/>
      <c r="AD82" s="85"/>
      <c r="AE82" s="77"/>
      <c r="AF82" s="73"/>
      <c r="AG82" s="85"/>
      <c r="AH82" s="77"/>
      <c r="AI82" s="73"/>
      <c r="AJ82" s="85"/>
      <c r="AK82" s="77"/>
      <c r="AL82" s="82"/>
      <c r="AM82" s="85"/>
      <c r="AN82" s="77"/>
      <c r="AO82" s="82"/>
      <c r="AP82" s="85"/>
      <c r="AQ82" s="77"/>
      <c r="AR82" s="82"/>
      <c r="AS82" s="85"/>
      <c r="AT82" s="77"/>
    </row>
    <row r="83" spans="29:46" ht="13.5">
      <c r="AC83" s="82"/>
      <c r="AD83" s="85"/>
      <c r="AE83" s="77"/>
      <c r="AF83" s="73"/>
      <c r="AG83" s="85"/>
      <c r="AH83" s="77"/>
      <c r="AI83" s="73"/>
      <c r="AJ83" s="85"/>
      <c r="AK83" s="77"/>
      <c r="AL83" s="82"/>
      <c r="AM83" s="85"/>
      <c r="AN83" s="77"/>
      <c r="AO83" s="82"/>
      <c r="AP83" s="85"/>
      <c r="AQ83" s="77"/>
      <c r="AR83" s="82"/>
      <c r="AS83" s="85"/>
      <c r="AT83" s="77"/>
    </row>
    <row r="84" spans="29:46" ht="13.5">
      <c r="AC84" s="82"/>
      <c r="AD84" s="85"/>
      <c r="AE84" s="77"/>
      <c r="AF84" s="73"/>
      <c r="AG84" s="85"/>
      <c r="AH84" s="77"/>
      <c r="AI84" s="73"/>
      <c r="AJ84" s="85"/>
      <c r="AK84" s="77"/>
      <c r="AL84" s="82"/>
      <c r="AM84" s="85"/>
      <c r="AN84" s="77"/>
      <c r="AO84" s="82"/>
      <c r="AP84" s="85"/>
      <c r="AQ84" s="77"/>
      <c r="AR84" s="82"/>
      <c r="AS84" s="85"/>
      <c r="AT84" s="77"/>
    </row>
    <row r="85" spans="29:46" ht="13.5">
      <c r="AC85" s="82"/>
      <c r="AD85" s="85"/>
      <c r="AE85" s="77"/>
      <c r="AF85" s="73"/>
      <c r="AG85" s="85"/>
      <c r="AH85" s="77"/>
      <c r="AI85" s="73"/>
      <c r="AJ85" s="85"/>
      <c r="AK85" s="77"/>
      <c r="AL85" s="82"/>
      <c r="AM85" s="85"/>
      <c r="AN85" s="77"/>
      <c r="AO85" s="82"/>
      <c r="AP85" s="85"/>
      <c r="AQ85" s="77"/>
      <c r="AR85" s="82"/>
      <c r="AS85" s="85"/>
      <c r="AT85" s="77"/>
    </row>
  </sheetData>
  <sheetProtection password="CC2B" sheet="1" formatCells="0" formatColumns="0" formatRows="0" insertColumns="0" insertRows="0" insertHyperlinks="0" deleteColumns="0" deleteRows="0" sort="0" autoFilter="0" pivotTables="0"/>
  <mergeCells count="144">
    <mergeCell ref="B29:B36"/>
    <mergeCell ref="C35:C36"/>
    <mergeCell ref="D35:D36"/>
    <mergeCell ref="E36:F36"/>
    <mergeCell ref="G36:H36"/>
    <mergeCell ref="I36:J36"/>
    <mergeCell ref="C33:C34"/>
    <mergeCell ref="E34:F34"/>
    <mergeCell ref="G34:H34"/>
    <mergeCell ref="D33:D34"/>
    <mergeCell ref="K34:L34"/>
    <mergeCell ref="U35:U36"/>
    <mergeCell ref="T35:T36"/>
    <mergeCell ref="M35:O35"/>
    <mergeCell ref="P35:R35"/>
    <mergeCell ref="M31:O31"/>
    <mergeCell ref="U33:U34"/>
    <mergeCell ref="T33:T34"/>
    <mergeCell ref="P33:R33"/>
    <mergeCell ref="M33:O33"/>
    <mergeCell ref="D31:D32"/>
    <mergeCell ref="U31:U32"/>
    <mergeCell ref="E32:F32"/>
    <mergeCell ref="I32:J32"/>
    <mergeCell ref="K32:L32"/>
    <mergeCell ref="T29:T30"/>
    <mergeCell ref="U29:U30"/>
    <mergeCell ref="G30:H30"/>
    <mergeCell ref="I30:J30"/>
    <mergeCell ref="K30:L30"/>
    <mergeCell ref="K27:L27"/>
    <mergeCell ref="T31:T32"/>
    <mergeCell ref="M27:O27"/>
    <mergeCell ref="P27:R27"/>
    <mergeCell ref="T27:T28"/>
    <mergeCell ref="C29:C30"/>
    <mergeCell ref="D29:D30"/>
    <mergeCell ref="M29:O29"/>
    <mergeCell ref="P29:R29"/>
    <mergeCell ref="C31:C32"/>
    <mergeCell ref="U24:U25"/>
    <mergeCell ref="E25:F25"/>
    <mergeCell ref="G25:H25"/>
    <mergeCell ref="I25:J25"/>
    <mergeCell ref="B27:B28"/>
    <mergeCell ref="C27:C28"/>
    <mergeCell ref="E27:F27"/>
    <mergeCell ref="M28:R28"/>
    <mergeCell ref="G27:H27"/>
    <mergeCell ref="I27:J27"/>
    <mergeCell ref="U27:U28"/>
    <mergeCell ref="P31:R31"/>
    <mergeCell ref="E23:F23"/>
    <mergeCell ref="G23:H23"/>
    <mergeCell ref="K23:L23"/>
    <mergeCell ref="C24:C25"/>
    <mergeCell ref="D24:D25"/>
    <mergeCell ref="M24:O24"/>
    <mergeCell ref="P24:R24"/>
    <mergeCell ref="T24:T25"/>
    <mergeCell ref="U20:U21"/>
    <mergeCell ref="E21:F21"/>
    <mergeCell ref="I21:J21"/>
    <mergeCell ref="K21:L21"/>
    <mergeCell ref="C22:C23"/>
    <mergeCell ref="D22:D23"/>
    <mergeCell ref="M22:O22"/>
    <mergeCell ref="P22:R22"/>
    <mergeCell ref="T22:T23"/>
    <mergeCell ref="U22:U23"/>
    <mergeCell ref="T18:T19"/>
    <mergeCell ref="U18:U19"/>
    <mergeCell ref="G19:H19"/>
    <mergeCell ref="I19:J19"/>
    <mergeCell ref="K19:L19"/>
    <mergeCell ref="C20:C21"/>
    <mergeCell ref="D20:D21"/>
    <mergeCell ref="M20:O20"/>
    <mergeCell ref="P20:R20"/>
    <mergeCell ref="T20:T21"/>
    <mergeCell ref="M16:O16"/>
    <mergeCell ref="P16:R16"/>
    <mergeCell ref="T16:T17"/>
    <mergeCell ref="U16:U17"/>
    <mergeCell ref="M17:R17"/>
    <mergeCell ref="B18:B25"/>
    <mergeCell ref="C18:C19"/>
    <mergeCell ref="D18:D19"/>
    <mergeCell ref="M18:O18"/>
    <mergeCell ref="P18:R18"/>
    <mergeCell ref="B16:B17"/>
    <mergeCell ref="C16:C17"/>
    <mergeCell ref="E16:F16"/>
    <mergeCell ref="G16:H16"/>
    <mergeCell ref="I16:J16"/>
    <mergeCell ref="K16:L16"/>
    <mergeCell ref="P13:R13"/>
    <mergeCell ref="T13:T14"/>
    <mergeCell ref="U13:U14"/>
    <mergeCell ref="E14:F14"/>
    <mergeCell ref="G14:H14"/>
    <mergeCell ref="I14:J14"/>
    <mergeCell ref="E12:F12"/>
    <mergeCell ref="G12:H12"/>
    <mergeCell ref="K12:L12"/>
    <mergeCell ref="C13:C14"/>
    <mergeCell ref="D13:D14"/>
    <mergeCell ref="M13:O13"/>
    <mergeCell ref="U9:U10"/>
    <mergeCell ref="E10:F10"/>
    <mergeCell ref="I10:J10"/>
    <mergeCell ref="K10:L10"/>
    <mergeCell ref="C11:C12"/>
    <mergeCell ref="D11:D12"/>
    <mergeCell ref="M11:O11"/>
    <mergeCell ref="P11:R11"/>
    <mergeCell ref="T11:T12"/>
    <mergeCell ref="U11:U12"/>
    <mergeCell ref="T7:T8"/>
    <mergeCell ref="U7:U8"/>
    <mergeCell ref="G8:H8"/>
    <mergeCell ref="I8:J8"/>
    <mergeCell ref="K8:L8"/>
    <mergeCell ref="C9:C10"/>
    <mergeCell ref="D9:D10"/>
    <mergeCell ref="M9:O9"/>
    <mergeCell ref="P9:R9"/>
    <mergeCell ref="T9:T10"/>
    <mergeCell ref="M5:O5"/>
    <mergeCell ref="P5:R5"/>
    <mergeCell ref="T5:T6"/>
    <mergeCell ref="U5:U6"/>
    <mergeCell ref="M6:R6"/>
    <mergeCell ref="B7:B14"/>
    <mergeCell ref="C7:C8"/>
    <mergeCell ref="D7:D8"/>
    <mergeCell ref="M7:O7"/>
    <mergeCell ref="P7:R7"/>
    <mergeCell ref="B5:B6"/>
    <mergeCell ref="C5:C6"/>
    <mergeCell ref="E5:F5"/>
    <mergeCell ref="G5:H5"/>
    <mergeCell ref="I5:J5"/>
    <mergeCell ref="K5:L5"/>
  </mergeCells>
  <printOptions/>
  <pageMargins left="0.7" right="0.7" top="0.75" bottom="0.75" header="0.3" footer="0.3"/>
  <pageSetup orientation="landscape" paperSize="9" r:id="rId1"/>
  <ignoredErrors>
    <ignoredError sqref="S9 S11 S20 S13 S22 S24 S31 S33 M34 S35" formula="1"/>
    <ignoredError sqref="S8 S10 S12 S19 S21 S30 S32 S34 S23" evalError="1" formula="1"/>
    <ignoredError sqref="S14 S25 S36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AT15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46" width="9.00390625" style="0" customWidth="1"/>
  </cols>
  <sheetData>
    <row r="1" spans="1:31" ht="19.5" customHeight="1">
      <c r="A1" s="11"/>
      <c r="B1" s="38" t="s">
        <v>71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X1" s="73"/>
      <c r="Y1" s="73"/>
      <c r="Z1" s="73"/>
      <c r="AA1" s="73"/>
      <c r="AB1" s="73"/>
      <c r="AC1" s="73"/>
      <c r="AD1" s="73"/>
      <c r="AE1" s="73"/>
    </row>
    <row r="2" spans="2:31" ht="15" customHeight="1">
      <c r="B2" s="73" t="s">
        <v>174</v>
      </c>
      <c r="C2" s="73"/>
      <c r="D2" s="73"/>
      <c r="E2" s="73"/>
      <c r="F2" s="73"/>
      <c r="G2" s="73"/>
      <c r="H2" s="73"/>
      <c r="I2" s="114"/>
      <c r="J2" s="114"/>
      <c r="K2" s="109"/>
      <c r="X2" s="73"/>
      <c r="Y2" s="73"/>
      <c r="Z2" s="73"/>
      <c r="AA2" s="73"/>
      <c r="AB2" s="73"/>
      <c r="AC2" s="73"/>
      <c r="AD2" s="73"/>
      <c r="AE2" s="73"/>
    </row>
    <row r="3" spans="2:31" ht="15" customHeight="1">
      <c r="B3" s="77" t="s">
        <v>173</v>
      </c>
      <c r="C3" s="116"/>
      <c r="D3" s="116"/>
      <c r="E3" s="116"/>
      <c r="F3" s="116"/>
      <c r="G3" s="116"/>
      <c r="H3" s="116"/>
      <c r="K3" s="109"/>
      <c r="X3" s="73"/>
      <c r="Y3" s="73"/>
      <c r="Z3" s="73"/>
      <c r="AA3" s="73"/>
      <c r="AB3" s="73"/>
      <c r="AC3" s="73"/>
      <c r="AD3" s="73"/>
      <c r="AE3" s="73"/>
    </row>
    <row r="4" spans="2:31" ht="15" customHeight="1">
      <c r="B4" s="77"/>
      <c r="C4" s="116"/>
      <c r="D4" s="116"/>
      <c r="E4" s="116"/>
      <c r="F4" s="116"/>
      <c r="G4" s="116"/>
      <c r="H4" s="116"/>
      <c r="X4" s="73"/>
      <c r="Y4" s="73"/>
      <c r="Z4" s="73"/>
      <c r="AA4" s="73"/>
      <c r="AB4" s="73"/>
      <c r="AC4" s="73"/>
      <c r="AD4" s="73"/>
      <c r="AE4" s="73"/>
    </row>
    <row r="5" spans="2:31" ht="49.5" customHeight="1">
      <c r="B5" s="73"/>
      <c r="C5" s="73"/>
      <c r="X5" s="73"/>
      <c r="Y5" s="73"/>
      <c r="Z5" s="73"/>
      <c r="AA5" s="73"/>
      <c r="AB5" s="73"/>
      <c r="AC5" s="73"/>
      <c r="AD5" s="73"/>
      <c r="AE5" s="73"/>
    </row>
    <row r="6" spans="4:31" ht="15" customHeight="1">
      <c r="D6" s="274" t="s">
        <v>21</v>
      </c>
      <c r="E6" s="274"/>
      <c r="J6" s="274" t="s">
        <v>22</v>
      </c>
      <c r="K6" s="274"/>
      <c r="P6" s="274" t="s">
        <v>23</v>
      </c>
      <c r="Q6" s="274"/>
      <c r="T6" s="2"/>
      <c r="U6" s="2"/>
      <c r="V6" s="9"/>
      <c r="W6" s="9"/>
      <c r="X6" s="73"/>
      <c r="Y6" s="73"/>
      <c r="Z6" s="73"/>
      <c r="AA6" s="73"/>
      <c r="AB6" s="73"/>
      <c r="AC6" s="73"/>
      <c r="AD6" s="73"/>
      <c r="AE6" s="73"/>
    </row>
    <row r="7" spans="4:31" ht="24.75" customHeight="1">
      <c r="D7" s="275">
        <v>0.375</v>
      </c>
      <c r="E7" s="276"/>
      <c r="J7" s="277">
        <v>0.4375</v>
      </c>
      <c r="K7" s="278"/>
      <c r="N7" s="49"/>
      <c r="O7" s="49"/>
      <c r="P7" s="321">
        <v>0.5208333333333334</v>
      </c>
      <c r="Q7" s="321"/>
      <c r="R7" s="49"/>
      <c r="S7" s="50"/>
      <c r="T7" s="2"/>
      <c r="U7" s="2"/>
      <c r="V7" s="49"/>
      <c r="W7" s="49"/>
      <c r="X7" s="73"/>
      <c r="Y7" s="73"/>
      <c r="Z7" s="73"/>
      <c r="AA7" s="73"/>
      <c r="AB7" s="73"/>
      <c r="AC7" s="73"/>
      <c r="AD7" s="73"/>
      <c r="AE7" s="73"/>
    </row>
    <row r="8" spans="2:31" ht="49.5" customHeight="1">
      <c r="B8" s="6" t="s">
        <v>2</v>
      </c>
      <c r="C8" s="5">
        <v>3</v>
      </c>
      <c r="D8" s="2"/>
      <c r="F8" s="3">
        <v>4</v>
      </c>
      <c r="G8" s="7"/>
      <c r="H8" s="6" t="s">
        <v>2</v>
      </c>
      <c r="I8" s="4">
        <v>0</v>
      </c>
      <c r="J8" s="74"/>
      <c r="K8" s="45"/>
      <c r="L8" s="7">
        <v>10</v>
      </c>
      <c r="M8" s="4"/>
      <c r="N8" s="6" t="s">
        <v>2</v>
      </c>
      <c r="O8" s="4">
        <v>11</v>
      </c>
      <c r="P8" s="44"/>
      <c r="Q8" s="45"/>
      <c r="R8" s="7">
        <v>1</v>
      </c>
      <c r="S8" s="2"/>
      <c r="T8" s="59"/>
      <c r="U8" s="4"/>
      <c r="V8" s="2"/>
      <c r="W8" s="2"/>
      <c r="X8" s="64"/>
      <c r="Y8" s="73"/>
      <c r="Z8" s="73"/>
      <c r="AA8" s="73"/>
      <c r="AB8" s="73"/>
      <c r="AC8" s="73"/>
      <c r="AD8" s="73"/>
      <c r="AE8" s="73"/>
    </row>
    <row r="9" spans="3:46" ht="24.75" customHeight="1">
      <c r="C9" s="274">
        <v>1</v>
      </c>
      <c r="D9" s="274"/>
      <c r="E9" s="274" t="s">
        <v>63</v>
      </c>
      <c r="F9" s="274"/>
      <c r="G9" s="116"/>
      <c r="H9" s="116"/>
      <c r="I9" s="274">
        <v>3</v>
      </c>
      <c r="J9" s="274"/>
      <c r="K9" s="274" t="s">
        <v>64</v>
      </c>
      <c r="L9" s="274"/>
      <c r="M9" s="73"/>
      <c r="N9" s="73"/>
      <c r="O9" s="274">
        <v>6</v>
      </c>
      <c r="P9" s="274"/>
      <c r="Q9" s="274" t="s">
        <v>70</v>
      </c>
      <c r="R9" s="274"/>
      <c r="S9" s="73"/>
      <c r="T9" s="73"/>
      <c r="U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</row>
    <row r="10" spans="2:46" ht="49.5" customHeight="1">
      <c r="B10" s="306" t="s">
        <v>180</v>
      </c>
      <c r="C10" s="273" t="s">
        <v>101</v>
      </c>
      <c r="D10" s="273"/>
      <c r="E10" s="273" t="s">
        <v>102</v>
      </c>
      <c r="F10" s="273"/>
      <c r="G10" s="115"/>
      <c r="H10" s="273" t="s">
        <v>175</v>
      </c>
      <c r="I10" s="273" t="s">
        <v>103</v>
      </c>
      <c r="J10" s="273"/>
      <c r="K10" s="273" t="s">
        <v>104</v>
      </c>
      <c r="L10" s="273"/>
      <c r="M10" s="41"/>
      <c r="N10" s="306" t="s">
        <v>181</v>
      </c>
      <c r="O10" s="273" t="s">
        <v>106</v>
      </c>
      <c r="P10" s="273"/>
      <c r="Q10" s="273" t="s">
        <v>107</v>
      </c>
      <c r="R10" s="273"/>
      <c r="S10" s="41"/>
      <c r="T10" s="41"/>
      <c r="U10" s="41"/>
      <c r="Z10" s="73"/>
      <c r="AA10" s="73"/>
      <c r="AB10" s="73"/>
      <c r="AC10" s="73"/>
      <c r="AD10" s="73"/>
      <c r="AE10" s="73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</row>
    <row r="11" spans="2:31" ht="49.5" customHeight="1">
      <c r="B11" s="306"/>
      <c r="H11" s="273"/>
      <c r="N11" s="306"/>
      <c r="O11" s="2"/>
      <c r="P11" s="2"/>
      <c r="Q11" s="2"/>
      <c r="R11" s="2"/>
      <c r="T11" s="41"/>
      <c r="X11" s="73"/>
      <c r="Y11" s="73"/>
      <c r="Z11" s="73"/>
      <c r="AA11" s="73"/>
      <c r="AB11" s="73"/>
      <c r="AC11" s="73"/>
      <c r="AD11" s="73"/>
      <c r="AE11" s="73"/>
    </row>
    <row r="12" spans="2:31" ht="49.5" customHeight="1">
      <c r="B12" s="306"/>
      <c r="H12" s="273"/>
      <c r="N12" s="306"/>
      <c r="T12" s="41"/>
      <c r="X12" s="73"/>
      <c r="Y12" s="73"/>
      <c r="Z12" s="73"/>
      <c r="AA12" s="41"/>
      <c r="AB12" s="73"/>
      <c r="AC12" s="73"/>
      <c r="AD12" s="73"/>
      <c r="AE12" s="73"/>
    </row>
    <row r="13" spans="16:31" ht="49.5" customHeight="1">
      <c r="P13" s="48"/>
      <c r="R13" s="73"/>
      <c r="S13" s="73"/>
      <c r="T13" s="73"/>
      <c r="U13" s="73"/>
      <c r="V13" s="73"/>
      <c r="W13" s="73"/>
      <c r="X13" s="73"/>
      <c r="Y13" s="73"/>
      <c r="Z13" s="41"/>
      <c r="AA13" s="41"/>
      <c r="AB13" s="73"/>
      <c r="AC13" s="41"/>
      <c r="AD13" s="41"/>
      <c r="AE13" s="73"/>
    </row>
    <row r="14" spans="16:31" ht="49.5" customHeight="1">
      <c r="P14" s="48"/>
      <c r="R14" s="41"/>
      <c r="S14" s="41"/>
      <c r="T14" s="41"/>
      <c r="U14" s="41"/>
      <c r="V14" s="41"/>
      <c r="W14" s="41"/>
      <c r="X14" s="73"/>
      <c r="Y14" s="73"/>
      <c r="Z14" s="73"/>
      <c r="AA14" s="41"/>
      <c r="AB14" s="73"/>
      <c r="AC14" s="73"/>
      <c r="AD14" s="73"/>
      <c r="AE14" s="73"/>
    </row>
    <row r="15" spans="16:31" ht="49.5" customHeight="1">
      <c r="P15" s="48"/>
      <c r="X15" s="73"/>
      <c r="Y15" s="73"/>
      <c r="Z15" s="73"/>
      <c r="AA15" s="73"/>
      <c r="AB15" s="73"/>
      <c r="AC15" s="73"/>
      <c r="AD15" s="73"/>
      <c r="AE15" s="73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21">
    <mergeCell ref="B10:B12"/>
    <mergeCell ref="C10:D10"/>
    <mergeCell ref="E10:F10"/>
    <mergeCell ref="H10:H12"/>
    <mergeCell ref="O10:P10"/>
    <mergeCell ref="Q10:R10"/>
    <mergeCell ref="D6:E6"/>
    <mergeCell ref="J6:K6"/>
    <mergeCell ref="P6:Q6"/>
    <mergeCell ref="D7:E7"/>
    <mergeCell ref="J7:K7"/>
    <mergeCell ref="P7:Q7"/>
    <mergeCell ref="Q9:R9"/>
    <mergeCell ref="I9:J9"/>
    <mergeCell ref="C9:D9"/>
    <mergeCell ref="E9:F9"/>
    <mergeCell ref="O9:P9"/>
    <mergeCell ref="K10:L10"/>
    <mergeCell ref="K9:L9"/>
    <mergeCell ref="N10:N12"/>
    <mergeCell ref="I10:J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AU13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47" width="9.00390625" style="0" customWidth="1"/>
  </cols>
  <sheetData>
    <row r="1" spans="1:24" ht="19.5" customHeight="1">
      <c r="A1" s="11"/>
      <c r="B1" s="38" t="s">
        <v>71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2:11" ht="15" customHeight="1">
      <c r="B2" s="73" t="s">
        <v>196</v>
      </c>
      <c r="C2" s="73"/>
      <c r="D2" s="73"/>
      <c r="E2" s="73"/>
      <c r="F2" s="73"/>
      <c r="G2" s="73"/>
      <c r="H2" s="73"/>
      <c r="I2" s="73"/>
      <c r="J2" s="114"/>
      <c r="K2" s="109"/>
    </row>
    <row r="3" spans="2:9" ht="15" customHeight="1">
      <c r="B3" t="s">
        <v>197</v>
      </c>
      <c r="C3" s="81"/>
      <c r="D3" s="81"/>
      <c r="E3" s="81"/>
      <c r="F3" s="81"/>
      <c r="G3" s="85"/>
      <c r="H3" s="81"/>
      <c r="I3" s="81"/>
    </row>
    <row r="4" spans="2:14" ht="15" customHeight="1">
      <c r="B4" s="77"/>
      <c r="C4" s="81"/>
      <c r="D4" s="81"/>
      <c r="E4" s="81"/>
      <c r="F4" s="81"/>
      <c r="G4" s="85"/>
      <c r="H4" s="81"/>
      <c r="I4" s="81"/>
      <c r="N4" s="77"/>
    </row>
    <row r="5" spans="2:3" ht="49.5" customHeight="1">
      <c r="B5" s="73"/>
      <c r="C5" s="73"/>
    </row>
    <row r="6" spans="4:24" ht="15" customHeight="1">
      <c r="D6" s="274" t="s">
        <v>21</v>
      </c>
      <c r="E6" s="274"/>
      <c r="J6" s="274" t="s">
        <v>22</v>
      </c>
      <c r="K6" s="274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3:24" ht="24.75" customHeight="1">
      <c r="C7" s="119"/>
      <c r="D7" s="275">
        <v>0.375</v>
      </c>
      <c r="E7" s="276"/>
      <c r="F7" s="83"/>
      <c r="J7" s="275">
        <v>0.4375</v>
      </c>
      <c r="K7" s="276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2:24" ht="49.5" customHeight="1">
      <c r="B8" s="6" t="s">
        <v>2</v>
      </c>
      <c r="C8" s="5">
        <v>2</v>
      </c>
      <c r="D8" s="2"/>
      <c r="F8" s="3">
        <v>5</v>
      </c>
      <c r="G8" s="7"/>
      <c r="H8" s="6" t="s">
        <v>2</v>
      </c>
      <c r="I8" s="14">
        <v>3</v>
      </c>
      <c r="J8" s="55"/>
      <c r="L8" s="15">
        <v>14</v>
      </c>
      <c r="M8" s="51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3:47" ht="24.75" customHeight="1">
      <c r="C9" s="274" t="s">
        <v>63</v>
      </c>
      <c r="D9" s="274"/>
      <c r="E9" s="274" t="s">
        <v>64</v>
      </c>
      <c r="F9" s="274"/>
      <c r="G9" s="85"/>
      <c r="H9" s="81"/>
      <c r="I9" s="274">
        <v>5</v>
      </c>
      <c r="J9" s="274"/>
      <c r="K9" s="274">
        <v>6</v>
      </c>
      <c r="L9" s="274"/>
      <c r="M9" s="91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</row>
    <row r="10" spans="2:47" ht="49.5" customHeight="1">
      <c r="B10" s="306" t="s">
        <v>198</v>
      </c>
      <c r="C10" s="273" t="s">
        <v>102</v>
      </c>
      <c r="D10" s="273"/>
      <c r="E10" s="273" t="s">
        <v>104</v>
      </c>
      <c r="F10" s="273"/>
      <c r="G10" s="86"/>
      <c r="H10" s="273" t="s">
        <v>199</v>
      </c>
      <c r="I10" s="273" t="s">
        <v>105</v>
      </c>
      <c r="J10" s="273"/>
      <c r="K10" s="273" t="s">
        <v>106</v>
      </c>
      <c r="L10" s="273"/>
      <c r="M10" s="9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</row>
    <row r="11" spans="2:24" ht="49.5" customHeight="1">
      <c r="B11" s="306"/>
      <c r="C11" s="41"/>
      <c r="D11" s="41"/>
      <c r="E11" s="41"/>
      <c r="F11" s="41"/>
      <c r="H11" s="273"/>
      <c r="I11" s="41"/>
      <c r="J11" s="41"/>
      <c r="K11" s="41"/>
      <c r="L11" s="41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ht="49.5" customHeight="1">
      <c r="B12" s="306"/>
      <c r="C12" s="41"/>
      <c r="D12" s="41"/>
      <c r="E12" s="41"/>
      <c r="F12" s="41"/>
      <c r="H12" s="273"/>
      <c r="I12" s="41"/>
      <c r="J12" s="41"/>
      <c r="K12" s="41"/>
      <c r="L12" s="41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2:24" ht="49.5" customHeight="1">
      <c r="B13" s="306"/>
      <c r="H13" s="273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14">
    <mergeCell ref="I9:J9"/>
    <mergeCell ref="K9:L9"/>
    <mergeCell ref="I10:J10"/>
    <mergeCell ref="K10:L10"/>
    <mergeCell ref="B10:B13"/>
    <mergeCell ref="H10:H13"/>
    <mergeCell ref="D6:E6"/>
    <mergeCell ref="J6:K6"/>
    <mergeCell ref="D7:E7"/>
    <mergeCell ref="J7:K7"/>
    <mergeCell ref="C10:D10"/>
    <mergeCell ref="E10:F10"/>
    <mergeCell ref="C9:D9"/>
    <mergeCell ref="E9:F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AU11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47" width="9.00390625" style="0" customWidth="1"/>
  </cols>
  <sheetData>
    <row r="1" spans="1:22" ht="19.5" customHeight="1">
      <c r="A1" s="11"/>
      <c r="B1" s="38" t="s">
        <v>71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2:9" ht="15" customHeight="1">
      <c r="B2" s="73" t="s">
        <v>204</v>
      </c>
      <c r="C2" s="36"/>
      <c r="D2" s="36"/>
      <c r="E2" s="36"/>
      <c r="F2" s="36"/>
      <c r="G2" s="73"/>
      <c r="H2" s="58"/>
      <c r="I2" s="36"/>
    </row>
    <row r="3" spans="2:9" ht="15" customHeight="1">
      <c r="B3" s="77" t="s">
        <v>173</v>
      </c>
      <c r="C3" s="35"/>
      <c r="D3" s="35"/>
      <c r="E3" s="35"/>
      <c r="F3" s="35"/>
      <c r="G3" s="85"/>
      <c r="H3" s="109" t="s">
        <v>208</v>
      </c>
      <c r="I3" s="35"/>
    </row>
    <row r="4" spans="2:9" ht="15" customHeight="1">
      <c r="B4" s="99"/>
      <c r="C4" s="35"/>
      <c r="D4" s="35"/>
      <c r="E4" s="35"/>
      <c r="F4" s="35"/>
      <c r="G4" s="85"/>
      <c r="H4" s="57"/>
      <c r="I4" s="35"/>
    </row>
    <row r="5" spans="2:3" ht="49.5" customHeight="1">
      <c r="B5" s="36"/>
      <c r="C5" s="36"/>
    </row>
    <row r="6" spans="4:16" ht="15" customHeight="1">
      <c r="D6" s="274" t="s">
        <v>36</v>
      </c>
      <c r="E6" s="274"/>
      <c r="J6" s="274" t="s">
        <v>62</v>
      </c>
      <c r="K6" s="274"/>
      <c r="O6" s="80"/>
      <c r="P6" s="80"/>
    </row>
    <row r="7" spans="4:20" ht="24.75" customHeight="1">
      <c r="D7" s="275">
        <v>0.375</v>
      </c>
      <c r="E7" s="276"/>
      <c r="J7" s="275">
        <v>0.4375</v>
      </c>
      <c r="K7" s="276"/>
      <c r="N7" s="250" t="s">
        <v>205</v>
      </c>
      <c r="O7" s="251"/>
      <c r="P7" s="251"/>
      <c r="Q7" s="227"/>
      <c r="S7" s="49"/>
      <c r="T7" s="50"/>
    </row>
    <row r="8" spans="2:21" ht="49.5" customHeight="1">
      <c r="B8" s="6" t="s">
        <v>2</v>
      </c>
      <c r="C8" s="5">
        <v>8</v>
      </c>
      <c r="D8" s="2"/>
      <c r="F8" s="3">
        <v>3</v>
      </c>
      <c r="G8" s="7"/>
      <c r="H8" s="6" t="s">
        <v>2</v>
      </c>
      <c r="I8" s="14">
        <v>4</v>
      </c>
      <c r="J8" s="1"/>
      <c r="L8" s="15">
        <v>2</v>
      </c>
      <c r="M8" s="51"/>
      <c r="N8" s="4"/>
      <c r="O8" s="4"/>
      <c r="P8" s="2"/>
      <c r="Q8" s="7"/>
      <c r="R8" s="4"/>
      <c r="S8" s="2"/>
      <c r="T8" s="2"/>
      <c r="U8" s="7"/>
    </row>
    <row r="9" spans="3:47" ht="24.75" customHeight="1">
      <c r="C9" s="274" t="s">
        <v>63</v>
      </c>
      <c r="D9" s="274"/>
      <c r="E9" s="274">
        <v>5</v>
      </c>
      <c r="F9" s="274"/>
      <c r="G9" s="85"/>
      <c r="H9" s="57"/>
      <c r="I9" s="274" t="s">
        <v>64</v>
      </c>
      <c r="J9" s="274"/>
      <c r="K9" s="274">
        <v>6</v>
      </c>
      <c r="L9" s="274"/>
      <c r="M9" s="72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61"/>
      <c r="AE9" s="61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</row>
    <row r="10" spans="2:47" ht="49.5" customHeight="1">
      <c r="B10" s="306" t="s">
        <v>58</v>
      </c>
      <c r="C10" s="273" t="s">
        <v>102</v>
      </c>
      <c r="D10" s="273"/>
      <c r="E10" s="273" t="s">
        <v>105</v>
      </c>
      <c r="F10" s="273"/>
      <c r="G10" s="86"/>
      <c r="H10" s="306" t="s">
        <v>58</v>
      </c>
      <c r="I10" s="273" t="s">
        <v>104</v>
      </c>
      <c r="J10" s="273"/>
      <c r="K10" s="273" t="s">
        <v>106</v>
      </c>
      <c r="L10" s="273"/>
      <c r="M10" s="7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</row>
    <row r="11" spans="2:19" ht="49.5" customHeight="1">
      <c r="B11" s="306"/>
      <c r="H11" s="306"/>
      <c r="S11" s="2"/>
    </row>
    <row r="12" ht="49.5" customHeight="1"/>
    <row r="13" ht="49.5" customHeight="1"/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31">
    <mergeCell ref="AR10:AS10"/>
    <mergeCell ref="AP9:AQ9"/>
    <mergeCell ref="AR9:AS9"/>
    <mergeCell ref="AF9:AG9"/>
    <mergeCell ref="AH9:AI9"/>
    <mergeCell ref="AJ9:AK9"/>
    <mergeCell ref="B10:B11"/>
    <mergeCell ref="AN10:AO10"/>
    <mergeCell ref="I10:J10"/>
    <mergeCell ref="H10:H11"/>
    <mergeCell ref="AF10:AG10"/>
    <mergeCell ref="AH10:AI10"/>
    <mergeCell ref="AJ10:AK10"/>
    <mergeCell ref="AL10:AM10"/>
    <mergeCell ref="C10:D10"/>
    <mergeCell ref="D6:E6"/>
    <mergeCell ref="J6:K6"/>
    <mergeCell ref="D7:E7"/>
    <mergeCell ref="J7:K7"/>
    <mergeCell ref="N7:Q7"/>
    <mergeCell ref="K10:L10"/>
    <mergeCell ref="AT9:AU9"/>
    <mergeCell ref="C9:D9"/>
    <mergeCell ref="E9:F9"/>
    <mergeCell ref="I9:J9"/>
    <mergeCell ref="K9:L9"/>
    <mergeCell ref="E10:F10"/>
    <mergeCell ref="AP10:AQ10"/>
    <mergeCell ref="AT10:AU10"/>
    <mergeCell ref="AL9:AM9"/>
    <mergeCell ref="AN9:AO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X63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50" width="9.00390625" style="0" customWidth="1"/>
  </cols>
  <sheetData>
    <row r="1" spans="1:19" ht="19.5" customHeight="1">
      <c r="A1" s="11"/>
      <c r="B1" s="38" t="s">
        <v>72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2:23" ht="15" customHeight="1">
      <c r="B2" s="73" t="s">
        <v>172</v>
      </c>
      <c r="C2" s="73"/>
      <c r="D2" s="73"/>
      <c r="E2" s="73"/>
      <c r="F2" s="73"/>
      <c r="G2" s="73"/>
      <c r="H2" s="2"/>
      <c r="T2" s="76"/>
      <c r="U2" s="76"/>
      <c r="V2" s="76"/>
      <c r="W2" s="76"/>
    </row>
    <row r="3" spans="2:23" ht="15" customHeight="1">
      <c r="B3" s="73"/>
      <c r="C3" s="73"/>
      <c r="D3" s="73"/>
      <c r="T3" s="76"/>
      <c r="U3" s="76"/>
      <c r="V3" s="76"/>
      <c r="W3" s="76"/>
    </row>
    <row r="4" spans="10:30" ht="15" customHeight="1">
      <c r="J4" s="76"/>
      <c r="K4" s="76"/>
      <c r="L4" s="76"/>
      <c r="M4" s="76"/>
      <c r="N4" s="76"/>
      <c r="O4" s="76"/>
      <c r="U4" s="9"/>
      <c r="V4" s="9"/>
      <c r="W4" s="9"/>
      <c r="X4" s="9"/>
      <c r="Y4" s="2"/>
      <c r="Z4" s="39"/>
      <c r="AA4" s="39"/>
      <c r="AB4" s="39"/>
      <c r="AC4" s="39"/>
      <c r="AD4" s="2"/>
    </row>
    <row r="5" spans="10:30" ht="15" customHeight="1">
      <c r="J5" s="76"/>
      <c r="K5" s="76"/>
      <c r="L5" s="76"/>
      <c r="M5" s="76"/>
      <c r="N5" s="76"/>
      <c r="O5" s="76"/>
      <c r="T5" s="2"/>
      <c r="U5" s="9"/>
      <c r="V5" s="9"/>
      <c r="W5" s="9"/>
      <c r="X5" s="9"/>
      <c r="Y5" s="2"/>
      <c r="Z5" s="39"/>
      <c r="AA5" s="39"/>
      <c r="AB5" s="39"/>
      <c r="AC5" s="39"/>
      <c r="AD5" s="2"/>
    </row>
    <row r="6" spans="9:30" ht="15" customHeight="1" thickBot="1">
      <c r="I6" s="47" t="s">
        <v>26</v>
      </c>
      <c r="K6" s="76"/>
      <c r="L6" s="76"/>
      <c r="M6" s="76"/>
      <c r="N6" s="76"/>
      <c r="O6" s="76"/>
      <c r="Q6" s="77" t="s">
        <v>27</v>
      </c>
      <c r="T6" s="2"/>
      <c r="U6" s="9"/>
      <c r="V6" s="9"/>
      <c r="W6" s="47" t="s">
        <v>28</v>
      </c>
      <c r="Y6" s="2"/>
      <c r="Z6" s="2"/>
      <c r="AA6" s="2"/>
      <c r="AB6" s="2"/>
      <c r="AC6" s="2"/>
      <c r="AD6" s="2"/>
    </row>
    <row r="7" spans="9:30" ht="24.75" customHeight="1" thickTop="1">
      <c r="I7" s="288" t="s">
        <v>113</v>
      </c>
      <c r="J7" s="289"/>
      <c r="K7" s="289"/>
      <c r="L7" s="289"/>
      <c r="M7" s="289"/>
      <c r="N7" s="290"/>
      <c r="O7" s="105"/>
      <c r="Q7" s="322" t="s">
        <v>111</v>
      </c>
      <c r="R7" s="323"/>
      <c r="S7" s="323"/>
      <c r="T7" s="324"/>
      <c r="U7" s="106"/>
      <c r="V7" s="40"/>
      <c r="W7" s="328" t="s">
        <v>112</v>
      </c>
      <c r="X7" s="329"/>
      <c r="Y7" s="329"/>
      <c r="Z7" s="330"/>
      <c r="AA7" s="107"/>
      <c r="AB7" s="2"/>
      <c r="AC7" s="2"/>
      <c r="AD7" s="7"/>
    </row>
    <row r="8" spans="9:30" ht="24.75" customHeight="1" thickBot="1">
      <c r="I8" s="291"/>
      <c r="J8" s="292"/>
      <c r="K8" s="292"/>
      <c r="L8" s="292"/>
      <c r="M8" s="292"/>
      <c r="N8" s="293"/>
      <c r="O8" s="105"/>
      <c r="Q8" s="325"/>
      <c r="R8" s="326"/>
      <c r="S8" s="326"/>
      <c r="T8" s="327"/>
      <c r="U8" s="106"/>
      <c r="V8" s="40"/>
      <c r="W8" s="331"/>
      <c r="X8" s="332"/>
      <c r="Y8" s="332"/>
      <c r="Z8" s="333"/>
      <c r="AA8" s="107"/>
      <c r="AB8" s="2"/>
      <c r="AC8" s="9"/>
      <c r="AD8" s="9"/>
    </row>
    <row r="9" spans="7:30" ht="24.75" customHeight="1" thickBot="1" thickTop="1">
      <c r="G9" s="2"/>
      <c r="H9" s="2"/>
      <c r="I9" s="2"/>
      <c r="J9" s="42"/>
      <c r="K9" s="203"/>
      <c r="L9" s="337"/>
      <c r="M9" s="42"/>
      <c r="N9" s="42"/>
      <c r="O9" s="42"/>
      <c r="P9" s="2"/>
      <c r="Q9" s="2"/>
      <c r="R9" s="52"/>
      <c r="S9" s="52"/>
      <c r="T9" s="52"/>
      <c r="U9" s="52"/>
      <c r="V9" s="52"/>
      <c r="W9" s="75"/>
      <c r="X9" s="103"/>
      <c r="Y9" s="339"/>
      <c r="Z9" s="9"/>
      <c r="AA9" s="9"/>
      <c r="AB9" s="2"/>
      <c r="AC9" s="9"/>
      <c r="AD9" s="9"/>
    </row>
    <row r="10" spans="6:30" ht="24.75" customHeight="1" thickBot="1" thickTop="1">
      <c r="F10" s="2"/>
      <c r="G10" s="2"/>
      <c r="H10" s="2"/>
      <c r="I10" s="2"/>
      <c r="J10" s="2"/>
      <c r="K10" s="43"/>
      <c r="L10" s="209"/>
      <c r="M10" s="187"/>
      <c r="N10" s="187"/>
      <c r="O10" s="187"/>
      <c r="P10" s="187"/>
      <c r="Q10" s="2"/>
      <c r="R10" s="2"/>
      <c r="V10" s="25">
        <v>3</v>
      </c>
      <c r="W10" s="74"/>
      <c r="X10" s="104"/>
      <c r="Y10" s="338"/>
      <c r="Z10" s="184"/>
      <c r="AA10" s="7">
        <v>8</v>
      </c>
      <c r="AB10" s="64"/>
      <c r="AC10" s="41"/>
      <c r="AD10" s="41"/>
    </row>
    <row r="11" spans="3:28" ht="49.5" customHeight="1" thickBot="1" thickTop="1">
      <c r="C11" s="63"/>
      <c r="D11" s="2"/>
      <c r="E11" s="4"/>
      <c r="F11" s="25">
        <v>2</v>
      </c>
      <c r="G11" s="186"/>
      <c r="H11" s="194"/>
      <c r="I11" s="194"/>
      <c r="J11" s="132"/>
      <c r="K11" s="46"/>
      <c r="L11" s="2"/>
      <c r="M11" s="2"/>
      <c r="N11" s="2"/>
      <c r="O11" s="2"/>
      <c r="P11" s="2"/>
      <c r="Q11" s="190">
        <v>8</v>
      </c>
      <c r="R11" s="187"/>
      <c r="S11" s="197"/>
      <c r="T11" s="2"/>
      <c r="U11" s="2"/>
      <c r="V11" s="273" t="s">
        <v>110</v>
      </c>
      <c r="W11" s="273"/>
      <c r="X11" s="48"/>
      <c r="Z11" s="273" t="s">
        <v>112</v>
      </c>
      <c r="AA11" s="273"/>
      <c r="AB11" s="48"/>
    </row>
    <row r="12" spans="1:24" ht="49.5" customHeight="1" thickBot="1" thickTop="1">
      <c r="A12" s="2"/>
      <c r="B12" s="63"/>
      <c r="C12" s="25">
        <v>6</v>
      </c>
      <c r="D12" s="186"/>
      <c r="E12" s="46"/>
      <c r="F12" s="101"/>
      <c r="G12" s="2"/>
      <c r="H12" s="7"/>
      <c r="I12" s="193"/>
      <c r="J12" s="7">
        <v>8</v>
      </c>
      <c r="M12" s="65">
        <v>2</v>
      </c>
      <c r="N12" s="44"/>
      <c r="O12" s="104"/>
      <c r="P12" s="46"/>
      <c r="Q12" s="2"/>
      <c r="R12" s="2"/>
      <c r="S12" s="198"/>
      <c r="T12" s="7">
        <v>17</v>
      </c>
      <c r="U12" s="2"/>
      <c r="V12" s="7"/>
      <c r="W12" s="2"/>
      <c r="X12" s="83"/>
    </row>
    <row r="13" spans="1:24" ht="49.5" customHeight="1" thickTop="1">
      <c r="A13" s="4">
        <v>1</v>
      </c>
      <c r="B13" s="100"/>
      <c r="C13" s="46"/>
      <c r="D13" s="183"/>
      <c r="E13" s="184"/>
      <c r="F13" s="7">
        <v>12</v>
      </c>
      <c r="G13" s="25"/>
      <c r="H13" s="2"/>
      <c r="I13" s="185"/>
      <c r="J13" s="2"/>
      <c r="K13" s="7"/>
      <c r="L13" s="7"/>
      <c r="M13" s="62"/>
      <c r="N13" s="135"/>
      <c r="O13" s="2"/>
      <c r="P13" s="2"/>
      <c r="S13" s="199"/>
      <c r="T13" s="7"/>
      <c r="U13" s="2"/>
      <c r="V13" s="7"/>
      <c r="W13" s="7"/>
      <c r="X13" s="7"/>
    </row>
    <row r="14" spans="1:24" ht="49.5" customHeight="1">
      <c r="A14" s="14"/>
      <c r="B14" s="89"/>
      <c r="C14" s="2"/>
      <c r="D14" s="7"/>
      <c r="E14" s="185"/>
      <c r="F14" s="7"/>
      <c r="G14" s="4"/>
      <c r="H14" s="2"/>
      <c r="I14" s="196"/>
      <c r="J14" s="2"/>
      <c r="K14" s="2"/>
      <c r="L14" s="7"/>
      <c r="M14" s="14"/>
      <c r="N14" s="89"/>
      <c r="O14" s="2"/>
      <c r="P14" s="51"/>
      <c r="S14" s="200"/>
      <c r="T14" s="2"/>
      <c r="U14" s="4"/>
      <c r="V14" s="2"/>
      <c r="W14" s="2"/>
      <c r="X14" s="7"/>
    </row>
    <row r="15" spans="1:50" ht="24.75" customHeight="1">
      <c r="A15" s="274">
        <v>1</v>
      </c>
      <c r="B15" s="274"/>
      <c r="C15" s="274"/>
      <c r="D15" s="274"/>
      <c r="E15" s="274" t="s">
        <v>61</v>
      </c>
      <c r="F15" s="274"/>
      <c r="G15" s="274"/>
      <c r="H15" s="274"/>
      <c r="I15" s="274">
        <v>3</v>
      </c>
      <c r="J15" s="274"/>
      <c r="K15" s="274"/>
      <c r="L15" s="274"/>
      <c r="M15" s="274">
        <v>4</v>
      </c>
      <c r="N15" s="274"/>
      <c r="O15" s="274"/>
      <c r="P15" s="274"/>
      <c r="Q15" s="274"/>
      <c r="R15" s="274"/>
      <c r="S15" s="274" t="s">
        <v>176</v>
      </c>
      <c r="T15" s="274"/>
      <c r="U15" s="274"/>
      <c r="V15" s="274"/>
      <c r="W15" s="274"/>
      <c r="X15" s="274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</row>
    <row r="16" spans="1:50" ht="49.5" customHeight="1">
      <c r="A16" s="273" t="s">
        <v>109</v>
      </c>
      <c r="B16" s="273"/>
      <c r="C16" s="273"/>
      <c r="D16" s="273"/>
      <c r="E16" s="273" t="s">
        <v>110</v>
      </c>
      <c r="F16" s="273"/>
      <c r="G16" s="273"/>
      <c r="H16" s="273"/>
      <c r="I16" s="273" t="s">
        <v>111</v>
      </c>
      <c r="J16" s="273"/>
      <c r="K16" s="273"/>
      <c r="L16" s="273"/>
      <c r="M16" s="273" t="s">
        <v>112</v>
      </c>
      <c r="N16" s="273"/>
      <c r="O16" s="273"/>
      <c r="P16" s="273"/>
      <c r="Q16" s="273"/>
      <c r="R16" s="273"/>
      <c r="S16" s="273" t="s">
        <v>113</v>
      </c>
      <c r="T16" s="273"/>
      <c r="U16" s="273"/>
      <c r="V16" s="273"/>
      <c r="W16" s="273"/>
      <c r="X16" s="273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</row>
    <row r="17" ht="49.5" customHeight="1">
      <c r="W17" t="s">
        <v>0</v>
      </c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63" ht="13.5">
      <c r="J63" s="2"/>
    </row>
  </sheetData>
  <sheetProtection password="CC2B" sheet="1" formatCells="0" formatColumns="0" formatRows="0" insertColumns="0" insertRows="0" insertHyperlinks="0" deleteColumns="0" deleteRows="0" sort="0" autoFilter="0" pivotTables="0"/>
  <mergeCells count="29">
    <mergeCell ref="W15:X15"/>
    <mergeCell ref="A16:B16"/>
    <mergeCell ref="C16:D16"/>
    <mergeCell ref="E16:F16"/>
    <mergeCell ref="G16:H16"/>
    <mergeCell ref="I16:J16"/>
    <mergeCell ref="K16:L16"/>
    <mergeCell ref="U15:V15"/>
    <mergeCell ref="U16:V16"/>
    <mergeCell ref="A15:B15"/>
    <mergeCell ref="I7:N8"/>
    <mergeCell ref="Q7:T8"/>
    <mergeCell ref="W7:Z8"/>
    <mergeCell ref="V11:W11"/>
    <mergeCell ref="Z11:AA11"/>
    <mergeCell ref="M16:N16"/>
    <mergeCell ref="O16:P16"/>
    <mergeCell ref="Q16:R16"/>
    <mergeCell ref="K15:L15"/>
    <mergeCell ref="W16:X16"/>
    <mergeCell ref="C15:D15"/>
    <mergeCell ref="E15:F15"/>
    <mergeCell ref="G15:H15"/>
    <mergeCell ref="I15:J15"/>
    <mergeCell ref="S16:T16"/>
    <mergeCell ref="M15:N15"/>
    <mergeCell ref="O15:P15"/>
    <mergeCell ref="S15:T15"/>
    <mergeCell ref="Q15:R15"/>
  </mergeCells>
  <printOptions/>
  <pageMargins left="0.27" right="0.12" top="0.19" bottom="0.14" header="0.19" footer="0.18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V12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48" width="9.00390625" style="0" customWidth="1"/>
  </cols>
  <sheetData>
    <row r="1" spans="1:23" ht="19.5" customHeight="1">
      <c r="A1" s="11"/>
      <c r="B1" s="38" t="s">
        <v>72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2:11" ht="15" customHeight="1">
      <c r="B2" s="73" t="s">
        <v>178</v>
      </c>
      <c r="C2" s="73"/>
      <c r="D2" s="73"/>
      <c r="E2" s="73"/>
      <c r="F2" s="73"/>
      <c r="G2" s="73"/>
      <c r="H2" s="73"/>
      <c r="I2" s="110"/>
      <c r="J2" s="114"/>
      <c r="K2" s="109"/>
    </row>
    <row r="3" spans="2:11" ht="15" customHeight="1">
      <c r="B3" s="77" t="s">
        <v>179</v>
      </c>
      <c r="C3" s="111"/>
      <c r="D3" s="111"/>
      <c r="E3" s="111"/>
      <c r="F3" s="111"/>
      <c r="G3" s="111"/>
      <c r="H3" s="111"/>
      <c r="I3" s="111" t="s">
        <v>65</v>
      </c>
      <c r="J3" s="109"/>
      <c r="K3" s="99"/>
    </row>
    <row r="4" spans="2:9" ht="15" customHeight="1">
      <c r="B4" s="111"/>
      <c r="C4" s="111"/>
      <c r="D4" s="111"/>
      <c r="E4" s="111"/>
      <c r="F4" s="111"/>
      <c r="G4" s="111"/>
      <c r="H4" s="111"/>
      <c r="I4" s="111"/>
    </row>
    <row r="5" spans="2:3" ht="49.5" customHeight="1">
      <c r="B5" s="73"/>
      <c r="C5" s="73"/>
    </row>
    <row r="6" spans="4:18" ht="15" customHeight="1">
      <c r="D6" s="274" t="s">
        <v>21</v>
      </c>
      <c r="E6" s="274"/>
      <c r="H6" s="2"/>
      <c r="I6" s="2"/>
      <c r="J6" s="307"/>
      <c r="K6" s="307"/>
      <c r="L6" s="2"/>
      <c r="M6" s="2"/>
      <c r="N6" s="2"/>
      <c r="O6" s="2"/>
      <c r="P6" s="9"/>
      <c r="Q6" s="9"/>
      <c r="R6" s="2"/>
    </row>
    <row r="7" spans="4:21" ht="24.75" customHeight="1">
      <c r="D7" s="275">
        <v>0.5208333333333334</v>
      </c>
      <c r="E7" s="276"/>
      <c r="H7" s="2"/>
      <c r="I7" s="2"/>
      <c r="J7" s="277"/>
      <c r="K7" s="278"/>
      <c r="L7" s="2"/>
      <c r="M7" s="2"/>
      <c r="N7" s="2"/>
      <c r="O7" s="2"/>
      <c r="P7" s="49"/>
      <c r="Q7" s="50"/>
      <c r="R7" s="2"/>
      <c r="T7" s="49"/>
      <c r="U7" s="50"/>
    </row>
    <row r="8" spans="2:22" ht="49.5" customHeight="1">
      <c r="B8" s="6" t="s">
        <v>2</v>
      </c>
      <c r="C8" s="5">
        <v>1</v>
      </c>
      <c r="D8" s="2"/>
      <c r="F8" s="3">
        <v>12</v>
      </c>
      <c r="G8" s="7"/>
      <c r="H8" s="59"/>
      <c r="I8" s="14"/>
      <c r="J8" s="2"/>
      <c r="K8" s="2"/>
      <c r="L8" s="51"/>
      <c r="M8" s="51"/>
      <c r="N8" s="59"/>
      <c r="O8" s="4"/>
      <c r="P8" s="4"/>
      <c r="Q8" s="2"/>
      <c r="R8" s="7"/>
      <c r="S8" s="4"/>
      <c r="T8" s="2"/>
      <c r="U8" s="2"/>
      <c r="V8" s="7"/>
    </row>
    <row r="9" spans="3:48" ht="24.75" customHeight="1">
      <c r="C9" s="274">
        <v>1</v>
      </c>
      <c r="D9" s="274"/>
      <c r="E9" s="274" t="s">
        <v>61</v>
      </c>
      <c r="F9" s="274"/>
      <c r="G9" s="111"/>
      <c r="H9" s="111"/>
      <c r="I9" s="274"/>
      <c r="J9" s="274"/>
      <c r="K9" s="274"/>
      <c r="L9" s="274"/>
      <c r="M9" s="111"/>
      <c r="N9" s="113"/>
      <c r="O9" s="9"/>
      <c r="P9" s="9"/>
      <c r="Q9" s="9"/>
      <c r="R9" s="9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</row>
    <row r="10" spans="2:48" ht="49.5" customHeight="1">
      <c r="B10" s="306" t="s">
        <v>177</v>
      </c>
      <c r="C10" s="273" t="s">
        <v>109</v>
      </c>
      <c r="D10" s="273"/>
      <c r="E10" s="273" t="s">
        <v>110</v>
      </c>
      <c r="F10" s="273"/>
      <c r="G10" s="112"/>
      <c r="H10" s="273"/>
      <c r="I10" s="273"/>
      <c r="J10" s="273"/>
      <c r="K10" s="273"/>
      <c r="L10" s="273"/>
      <c r="M10" s="112"/>
      <c r="N10" s="78"/>
      <c r="O10" s="78"/>
      <c r="P10" s="78"/>
      <c r="Q10" s="78"/>
      <c r="R10" s="7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</row>
    <row r="11" spans="2:20" ht="49.5" customHeight="1">
      <c r="B11" s="306"/>
      <c r="H11" s="273"/>
      <c r="N11" s="78"/>
      <c r="O11" s="2"/>
      <c r="P11" s="2"/>
      <c r="Q11" s="2"/>
      <c r="R11" s="2"/>
      <c r="T11" s="2"/>
    </row>
    <row r="12" spans="2:18" ht="49.5" customHeight="1">
      <c r="B12" s="306"/>
      <c r="H12" s="273"/>
      <c r="N12" s="78"/>
      <c r="O12" s="2"/>
      <c r="P12" s="2"/>
      <c r="Q12" s="2"/>
      <c r="R12" s="2"/>
    </row>
    <row r="13" ht="49.5" customHeight="1"/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 password="CC2B" sheet="1" formatCells="0" formatColumns="0" formatRows="0" insertColumns="0" insertRows="0" insertHyperlinks="0" deleteColumns="0" deleteRows="0" sort="0" autoFilter="0"/>
  <mergeCells count="30">
    <mergeCell ref="AK10:AL10"/>
    <mergeCell ref="AM10:AN10"/>
    <mergeCell ref="AO10:AP10"/>
    <mergeCell ref="AQ10:AR10"/>
    <mergeCell ref="AS10:AT10"/>
    <mergeCell ref="AU10:AV10"/>
    <mergeCell ref="AS9:AT9"/>
    <mergeCell ref="AU9:AV9"/>
    <mergeCell ref="B10:B12"/>
    <mergeCell ref="C10:D10"/>
    <mergeCell ref="E10:F10"/>
    <mergeCell ref="H10:H12"/>
    <mergeCell ref="I10:J10"/>
    <mergeCell ref="K10:L10"/>
    <mergeCell ref="AG10:AH10"/>
    <mergeCell ref="AI10:AJ10"/>
    <mergeCell ref="AG9:AH9"/>
    <mergeCell ref="AI9:AJ9"/>
    <mergeCell ref="AK9:AL9"/>
    <mergeCell ref="AM9:AN9"/>
    <mergeCell ref="AO9:AP9"/>
    <mergeCell ref="AQ9:AR9"/>
    <mergeCell ref="D6:E6"/>
    <mergeCell ref="J6:K6"/>
    <mergeCell ref="D7:E7"/>
    <mergeCell ref="J7:K7"/>
    <mergeCell ref="C9:D9"/>
    <mergeCell ref="E9:F9"/>
    <mergeCell ref="I9:J9"/>
    <mergeCell ref="K9:L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U12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47" width="9.00390625" style="0" customWidth="1"/>
  </cols>
  <sheetData>
    <row r="1" spans="1:22" ht="19.5" customHeight="1">
      <c r="A1" s="11"/>
      <c r="B1" s="38" t="s">
        <v>72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2:11" ht="15" customHeight="1">
      <c r="B2" s="73" t="s">
        <v>195</v>
      </c>
      <c r="C2" s="73"/>
      <c r="D2" s="73"/>
      <c r="E2" s="73"/>
      <c r="F2" s="73"/>
      <c r="G2" s="73"/>
      <c r="H2" s="73"/>
      <c r="I2" s="73"/>
      <c r="J2" s="114"/>
      <c r="K2" s="109"/>
    </row>
    <row r="3" spans="2:9" ht="15" customHeight="1">
      <c r="B3" s="77" t="s">
        <v>179</v>
      </c>
      <c r="C3" s="116"/>
      <c r="D3" s="116"/>
      <c r="E3" s="116"/>
      <c r="F3" s="73"/>
      <c r="G3" s="73"/>
      <c r="H3" s="116"/>
      <c r="I3" s="116"/>
    </row>
    <row r="4" spans="2:9" ht="15" customHeight="1">
      <c r="B4" s="116"/>
      <c r="C4" s="116"/>
      <c r="D4" s="116"/>
      <c r="E4" s="116"/>
      <c r="F4" s="116"/>
      <c r="G4" s="116"/>
      <c r="H4" s="116"/>
      <c r="I4" s="116"/>
    </row>
    <row r="5" spans="2:3" ht="49.5" customHeight="1">
      <c r="B5" s="73"/>
      <c r="C5" s="73"/>
    </row>
    <row r="6" spans="4:16" ht="15" customHeight="1">
      <c r="D6" s="274" t="s">
        <v>21</v>
      </c>
      <c r="E6" s="274"/>
      <c r="J6" s="274" t="s">
        <v>22</v>
      </c>
      <c r="K6" s="274"/>
      <c r="O6" s="73"/>
      <c r="P6" s="73"/>
    </row>
    <row r="7" spans="4:20" ht="24.75" customHeight="1">
      <c r="D7" s="275">
        <v>0.375</v>
      </c>
      <c r="E7" s="276"/>
      <c r="J7" s="275">
        <v>0.4375</v>
      </c>
      <c r="K7" s="276"/>
      <c r="O7" s="49"/>
      <c r="P7" s="50"/>
      <c r="S7" s="49"/>
      <c r="T7" s="50"/>
    </row>
    <row r="8" spans="2:21" ht="49.5" customHeight="1">
      <c r="B8" s="6" t="s">
        <v>2</v>
      </c>
      <c r="C8" s="5">
        <v>2</v>
      </c>
      <c r="D8" s="2"/>
      <c r="F8" s="3">
        <v>17</v>
      </c>
      <c r="G8" s="7"/>
      <c r="H8" s="6" t="s">
        <v>2</v>
      </c>
      <c r="I8" s="14">
        <v>6</v>
      </c>
      <c r="J8" s="55"/>
      <c r="L8" s="15">
        <v>8</v>
      </c>
      <c r="M8" s="51"/>
      <c r="N8" s="4"/>
      <c r="O8" s="4"/>
      <c r="P8" s="2"/>
      <c r="Q8" s="7"/>
      <c r="R8" s="4"/>
      <c r="S8" s="2"/>
      <c r="T8" s="2"/>
      <c r="U8" s="7"/>
    </row>
    <row r="9" spans="3:47" ht="24.75" customHeight="1">
      <c r="C9" s="274">
        <v>4</v>
      </c>
      <c r="D9" s="274"/>
      <c r="E9" s="274" t="s">
        <v>176</v>
      </c>
      <c r="F9" s="274"/>
      <c r="G9" s="116"/>
      <c r="H9" s="116"/>
      <c r="I9" s="274" t="s">
        <v>61</v>
      </c>
      <c r="J9" s="274"/>
      <c r="K9" s="274">
        <v>3</v>
      </c>
      <c r="L9" s="274"/>
      <c r="M9" s="116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</row>
    <row r="10" spans="2:47" ht="49.5" customHeight="1">
      <c r="B10" s="306" t="s">
        <v>194</v>
      </c>
      <c r="C10" s="273" t="s">
        <v>112</v>
      </c>
      <c r="D10" s="273"/>
      <c r="E10" s="273" t="s">
        <v>113</v>
      </c>
      <c r="F10" s="273"/>
      <c r="G10" s="115"/>
      <c r="H10" s="273"/>
      <c r="I10" s="273" t="s">
        <v>110</v>
      </c>
      <c r="J10" s="273"/>
      <c r="K10" s="273" t="s">
        <v>111</v>
      </c>
      <c r="L10" s="273"/>
      <c r="M10" s="115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</row>
    <row r="11" spans="2:19" ht="49.5" customHeight="1">
      <c r="B11" s="306"/>
      <c r="H11" s="273"/>
      <c r="S11" s="2"/>
    </row>
    <row r="12" spans="2:8" ht="49.5" customHeight="1">
      <c r="B12" s="306"/>
      <c r="H12" s="273"/>
    </row>
    <row r="13" ht="49.5" customHeight="1"/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30">
    <mergeCell ref="D6:E6"/>
    <mergeCell ref="J6:K6"/>
    <mergeCell ref="D7:E7"/>
    <mergeCell ref="J7:K7"/>
    <mergeCell ref="C9:D9"/>
    <mergeCell ref="E9:F9"/>
    <mergeCell ref="I9:J9"/>
    <mergeCell ref="K9:L9"/>
    <mergeCell ref="AF9:AG9"/>
    <mergeCell ref="AH9:AI9"/>
    <mergeCell ref="AJ9:AK9"/>
    <mergeCell ref="AL9:AM9"/>
    <mergeCell ref="AN9:AO9"/>
    <mergeCell ref="AP9:AQ9"/>
    <mergeCell ref="AR9:AS9"/>
    <mergeCell ref="AT9:AU9"/>
    <mergeCell ref="B10:B12"/>
    <mergeCell ref="C10:D10"/>
    <mergeCell ref="E10:F10"/>
    <mergeCell ref="H10:H12"/>
    <mergeCell ref="I10:J10"/>
    <mergeCell ref="K10:L10"/>
    <mergeCell ref="AF10:AG10"/>
    <mergeCell ref="AH10:AI10"/>
    <mergeCell ref="AJ10:AK10"/>
    <mergeCell ref="AL10:AM10"/>
    <mergeCell ref="AN10:AO10"/>
    <mergeCell ref="AP10:AQ10"/>
    <mergeCell ref="AR10:AS10"/>
    <mergeCell ref="AT10:AU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1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47" width="9.00390625" style="0" customWidth="1"/>
  </cols>
  <sheetData>
    <row r="1" spans="1:22" ht="19.5" customHeight="1">
      <c r="A1" s="11"/>
      <c r="B1" s="38" t="s">
        <v>72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2:9" ht="15" customHeight="1">
      <c r="B2" s="73" t="s">
        <v>204</v>
      </c>
      <c r="C2" s="73"/>
      <c r="D2" s="73"/>
      <c r="E2" s="73"/>
      <c r="F2" s="73"/>
      <c r="G2" s="73"/>
      <c r="H2" s="73"/>
      <c r="I2" s="73"/>
    </row>
    <row r="3" spans="2:9" ht="15" customHeight="1">
      <c r="B3" s="77" t="s">
        <v>179</v>
      </c>
      <c r="C3" s="88"/>
      <c r="D3" s="88"/>
      <c r="E3" s="88"/>
      <c r="F3" s="88"/>
      <c r="G3" s="88"/>
      <c r="H3" s="109" t="s">
        <v>208</v>
      </c>
      <c r="I3" s="88"/>
    </row>
    <row r="4" spans="2:9" ht="15" customHeight="1">
      <c r="B4" s="88"/>
      <c r="C4" s="88"/>
      <c r="D4" s="88"/>
      <c r="E4" s="88"/>
      <c r="F4" s="88"/>
      <c r="G4" s="88"/>
      <c r="H4" s="88"/>
      <c r="I4" s="88"/>
    </row>
    <row r="5" spans="2:3" ht="49.5" customHeight="1">
      <c r="B5" s="73"/>
      <c r="C5" s="73"/>
    </row>
    <row r="6" spans="4:16" ht="15" customHeight="1">
      <c r="D6" s="274" t="s">
        <v>36</v>
      </c>
      <c r="E6" s="274"/>
      <c r="J6" s="274" t="s">
        <v>62</v>
      </c>
      <c r="K6" s="274"/>
      <c r="O6" s="80"/>
      <c r="P6" s="80"/>
    </row>
    <row r="7" spans="4:20" ht="24.75" customHeight="1">
      <c r="D7" s="275">
        <v>0.3958333333333333</v>
      </c>
      <c r="E7" s="276"/>
      <c r="J7" s="275">
        <v>0.4583333333333333</v>
      </c>
      <c r="K7" s="276"/>
      <c r="N7" s="250" t="s">
        <v>206</v>
      </c>
      <c r="O7" s="251"/>
      <c r="P7" s="251"/>
      <c r="Q7" s="227"/>
      <c r="S7" s="49"/>
      <c r="T7" s="50"/>
    </row>
    <row r="8" spans="2:21" ht="49.5" customHeight="1">
      <c r="B8" s="6" t="s">
        <v>2</v>
      </c>
      <c r="C8" s="5"/>
      <c r="D8" s="2"/>
      <c r="F8" s="3"/>
      <c r="G8" s="7"/>
      <c r="H8" s="6" t="s">
        <v>2</v>
      </c>
      <c r="I8" s="14"/>
      <c r="J8" s="55"/>
      <c r="L8" s="15"/>
      <c r="M8" s="51"/>
      <c r="N8" s="4"/>
      <c r="O8" s="4"/>
      <c r="P8" s="2"/>
      <c r="Q8" s="7"/>
      <c r="R8" s="4"/>
      <c r="S8" s="2"/>
      <c r="T8" s="2"/>
      <c r="U8" s="7"/>
    </row>
    <row r="9" spans="3:47" ht="24.75" customHeight="1">
      <c r="C9" s="274" t="s">
        <v>61</v>
      </c>
      <c r="D9" s="274"/>
      <c r="E9" s="274">
        <v>4</v>
      </c>
      <c r="F9" s="274"/>
      <c r="G9" s="88"/>
      <c r="H9" s="88"/>
      <c r="I9" s="274">
        <v>3</v>
      </c>
      <c r="J9" s="274"/>
      <c r="K9" s="274" t="s">
        <v>176</v>
      </c>
      <c r="L9" s="274"/>
      <c r="M9" s="88"/>
      <c r="N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</row>
    <row r="10" spans="2:47" ht="49.5" customHeight="1">
      <c r="B10" s="306" t="s">
        <v>59</v>
      </c>
      <c r="C10" s="273" t="s">
        <v>110</v>
      </c>
      <c r="D10" s="273"/>
      <c r="E10" s="273" t="s">
        <v>112</v>
      </c>
      <c r="F10" s="273"/>
      <c r="G10" s="87"/>
      <c r="H10" s="306" t="s">
        <v>59</v>
      </c>
      <c r="I10" s="273" t="s">
        <v>111</v>
      </c>
      <c r="J10" s="273"/>
      <c r="K10" s="273" t="s">
        <v>113</v>
      </c>
      <c r="L10" s="273"/>
      <c r="M10" s="87"/>
      <c r="N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</row>
    <row r="11" spans="2:19" ht="49.5" customHeight="1">
      <c r="B11" s="306"/>
      <c r="H11" s="306"/>
      <c r="S11" s="2"/>
    </row>
    <row r="12" ht="49.5" customHeight="1"/>
    <row r="13" ht="49.5" customHeight="1"/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B10:B11"/>
    <mergeCell ref="E10:F10"/>
    <mergeCell ref="K10:L10"/>
    <mergeCell ref="H10:H11"/>
    <mergeCell ref="C10:D10"/>
    <mergeCell ref="I10:J10"/>
    <mergeCell ref="D6:E6"/>
    <mergeCell ref="J6:K6"/>
    <mergeCell ref="D7:E7"/>
    <mergeCell ref="J7:K7"/>
    <mergeCell ref="N7:Q7"/>
    <mergeCell ref="E9:F9"/>
    <mergeCell ref="K9:L9"/>
    <mergeCell ref="C9:D9"/>
    <mergeCell ref="I9:J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U11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47" width="9.00390625" style="0" customWidth="1"/>
  </cols>
  <sheetData>
    <row r="1" spans="1:22" ht="19.5" customHeight="1">
      <c r="A1" s="11"/>
      <c r="B1" s="38" t="s">
        <v>72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2:9" ht="15" customHeight="1">
      <c r="B2" s="73" t="s">
        <v>211</v>
      </c>
      <c r="C2" s="73"/>
      <c r="D2" s="73"/>
      <c r="E2" s="73"/>
      <c r="F2" s="73"/>
      <c r="G2" s="73"/>
      <c r="H2" s="73"/>
      <c r="I2" s="73"/>
    </row>
    <row r="3" spans="2:9" ht="15" customHeight="1">
      <c r="B3" s="77" t="s">
        <v>179</v>
      </c>
      <c r="C3" s="201"/>
      <c r="D3" s="201"/>
      <c r="E3" s="201"/>
      <c r="F3" s="201"/>
      <c r="G3" s="201"/>
      <c r="H3" s="109" t="s">
        <v>212</v>
      </c>
      <c r="I3" s="201"/>
    </row>
    <row r="4" spans="2:9" ht="15" customHeight="1">
      <c r="B4" s="201"/>
      <c r="C4" s="201"/>
      <c r="D4" s="201"/>
      <c r="E4" s="201"/>
      <c r="F4" s="201"/>
      <c r="G4" s="201"/>
      <c r="H4" s="201"/>
      <c r="I4" s="201"/>
    </row>
    <row r="5" spans="2:3" ht="49.5" customHeight="1">
      <c r="B5" s="73"/>
      <c r="C5" s="73"/>
    </row>
    <row r="6" spans="4:16" ht="15" customHeight="1">
      <c r="D6" s="274" t="s">
        <v>36</v>
      </c>
      <c r="E6" s="274"/>
      <c r="J6" s="274" t="s">
        <v>62</v>
      </c>
      <c r="K6" s="274"/>
      <c r="O6" s="80"/>
      <c r="P6" s="80"/>
    </row>
    <row r="7" spans="4:20" ht="24.75" customHeight="1">
      <c r="D7" s="275">
        <v>0.5</v>
      </c>
      <c r="E7" s="276"/>
      <c r="J7" s="275">
        <v>0.5625</v>
      </c>
      <c r="K7" s="276"/>
      <c r="N7" s="250" t="s">
        <v>213</v>
      </c>
      <c r="O7" s="251"/>
      <c r="P7" s="251"/>
      <c r="Q7" s="227"/>
      <c r="S7" s="49"/>
      <c r="T7" s="50"/>
    </row>
    <row r="8" spans="2:21" ht="49.5" customHeight="1">
      <c r="B8" s="6" t="s">
        <v>2</v>
      </c>
      <c r="C8" s="5">
        <v>3</v>
      </c>
      <c r="D8" s="2"/>
      <c r="F8" s="3">
        <v>8</v>
      </c>
      <c r="G8" s="7"/>
      <c r="H8" s="6" t="s">
        <v>2</v>
      </c>
      <c r="I8" s="14">
        <v>2</v>
      </c>
      <c r="J8" s="55"/>
      <c r="L8" s="15">
        <v>8</v>
      </c>
      <c r="M8" s="51"/>
      <c r="N8" s="4"/>
      <c r="O8" s="4"/>
      <c r="P8" s="2"/>
      <c r="Q8" s="7"/>
      <c r="R8" s="4"/>
      <c r="S8" s="2"/>
      <c r="T8" s="2"/>
      <c r="U8" s="7"/>
    </row>
    <row r="9" spans="3:47" ht="24.75" customHeight="1">
      <c r="C9" s="274" t="s">
        <v>61</v>
      </c>
      <c r="D9" s="274"/>
      <c r="E9" s="274">
        <v>4</v>
      </c>
      <c r="F9" s="274"/>
      <c r="G9" s="201"/>
      <c r="H9" s="201"/>
      <c r="I9" s="274">
        <v>3</v>
      </c>
      <c r="J9" s="274"/>
      <c r="K9" s="274" t="s">
        <v>176</v>
      </c>
      <c r="L9" s="274"/>
      <c r="M9" s="201"/>
      <c r="N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</row>
    <row r="10" spans="2:47" ht="49.5" customHeight="1">
      <c r="B10" s="306" t="s">
        <v>59</v>
      </c>
      <c r="C10" s="273" t="s">
        <v>110</v>
      </c>
      <c r="D10" s="273"/>
      <c r="E10" s="273" t="s">
        <v>112</v>
      </c>
      <c r="F10" s="273"/>
      <c r="G10" s="202"/>
      <c r="H10" s="306" t="s">
        <v>59</v>
      </c>
      <c r="I10" s="273" t="s">
        <v>111</v>
      </c>
      <c r="J10" s="273"/>
      <c r="K10" s="273" t="s">
        <v>113</v>
      </c>
      <c r="L10" s="273"/>
      <c r="M10" s="202"/>
      <c r="N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</row>
    <row r="11" spans="2:19" ht="49.5" customHeight="1">
      <c r="B11" s="306"/>
      <c r="H11" s="306"/>
      <c r="S11" s="2"/>
    </row>
    <row r="12" ht="49.5" customHeight="1"/>
    <row r="13" ht="49.5" customHeight="1"/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15">
    <mergeCell ref="B10:B11"/>
    <mergeCell ref="C10:D10"/>
    <mergeCell ref="E10:F10"/>
    <mergeCell ref="H10:H11"/>
    <mergeCell ref="I10:J10"/>
    <mergeCell ref="K10:L10"/>
    <mergeCell ref="D6:E6"/>
    <mergeCell ref="J6:K6"/>
    <mergeCell ref="D7:E7"/>
    <mergeCell ref="J7:K7"/>
    <mergeCell ref="N7:Q7"/>
    <mergeCell ref="C9:D9"/>
    <mergeCell ref="E9:F9"/>
    <mergeCell ref="I9:J9"/>
    <mergeCell ref="K9:L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S15"/>
  <sheetViews>
    <sheetView zoomScalePageLayoutView="0" workbookViewId="0" topLeftCell="A1">
      <selection activeCell="A1" sqref="A1"/>
    </sheetView>
  </sheetViews>
  <sheetFormatPr defaultColWidth="9.140625" defaultRowHeight="15"/>
  <cols>
    <col min="1" max="31" width="4.140625" style="0" customWidth="1"/>
    <col min="32" max="45" width="9.00390625" style="0" customWidth="1"/>
  </cols>
  <sheetData>
    <row r="1" spans="2:20" ht="19.5" customHeight="1">
      <c r="B1" s="38" t="s">
        <v>67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2:8" ht="15" customHeight="1">
      <c r="B2" s="73" t="s">
        <v>68</v>
      </c>
      <c r="C2" s="73"/>
      <c r="D2" s="73"/>
      <c r="E2" s="73"/>
      <c r="F2" s="73"/>
      <c r="G2" s="73"/>
      <c r="H2" s="73"/>
    </row>
    <row r="3" spans="2:11" ht="15" customHeight="1">
      <c r="B3" s="73" t="s">
        <v>42</v>
      </c>
      <c r="C3" s="73"/>
      <c r="D3" s="73"/>
      <c r="E3" s="73"/>
      <c r="F3" s="73" t="s">
        <v>60</v>
      </c>
      <c r="G3" s="73"/>
      <c r="H3" s="73"/>
      <c r="J3" s="73"/>
      <c r="K3" t="s">
        <v>108</v>
      </c>
    </row>
    <row r="4" spans="3:8" ht="15" customHeight="1">
      <c r="C4" s="73"/>
      <c r="D4" s="73"/>
      <c r="F4" s="73"/>
      <c r="G4" s="73"/>
      <c r="H4" s="73"/>
    </row>
    <row r="5" spans="2:20" ht="49.5" customHeight="1">
      <c r="B5" s="73"/>
      <c r="C5" s="73"/>
      <c r="D5" s="73"/>
      <c r="T5" s="2"/>
    </row>
    <row r="6" spans="2:21" ht="15" customHeight="1">
      <c r="B6" s="73" t="s">
        <v>52</v>
      </c>
      <c r="D6" s="73"/>
      <c r="T6" s="108"/>
      <c r="U6" s="73" t="s">
        <v>144</v>
      </c>
    </row>
    <row r="7" spans="2:20" ht="15" customHeight="1">
      <c r="B7" s="73"/>
      <c r="C7" s="73"/>
      <c r="D7" s="73"/>
      <c r="T7" s="108"/>
    </row>
    <row r="8" spans="4:30" ht="15" customHeight="1">
      <c r="D8" s="274" t="s">
        <v>18</v>
      </c>
      <c r="E8" s="274"/>
      <c r="J8" s="274" t="s">
        <v>19</v>
      </c>
      <c r="K8" s="274"/>
      <c r="P8" s="274" t="s">
        <v>20</v>
      </c>
      <c r="Q8" s="274"/>
      <c r="T8" s="108"/>
      <c r="W8" s="274" t="s">
        <v>53</v>
      </c>
      <c r="X8" s="274"/>
      <c r="AC8" s="274" t="s">
        <v>19</v>
      </c>
      <c r="AD8" s="274"/>
    </row>
    <row r="9" spans="4:30" ht="24.75" customHeight="1">
      <c r="D9" s="275">
        <v>0.375</v>
      </c>
      <c r="E9" s="276"/>
      <c r="J9" s="275">
        <v>0.4375</v>
      </c>
      <c r="K9" s="276"/>
      <c r="P9" s="277">
        <v>0.5208333333333334</v>
      </c>
      <c r="Q9" s="278"/>
      <c r="T9" s="108"/>
      <c r="W9" s="277">
        <v>0.4166666666666667</v>
      </c>
      <c r="X9" s="278"/>
      <c r="AC9" s="277">
        <v>0.4791666666666667</v>
      </c>
      <c r="AD9" s="278"/>
    </row>
    <row r="10" spans="1:31" ht="49.5" customHeight="1">
      <c r="A10" s="13"/>
      <c r="B10" s="79" t="s">
        <v>1</v>
      </c>
      <c r="C10" s="5">
        <v>0</v>
      </c>
      <c r="D10" s="2"/>
      <c r="F10" s="3">
        <v>8</v>
      </c>
      <c r="G10" s="7"/>
      <c r="H10" s="79" t="s">
        <v>1</v>
      </c>
      <c r="I10" s="4">
        <v>10</v>
      </c>
      <c r="J10" s="55"/>
      <c r="L10" s="3">
        <v>0</v>
      </c>
      <c r="M10" s="7"/>
      <c r="N10" s="79" t="s">
        <v>1</v>
      </c>
      <c r="O10" s="4">
        <v>5</v>
      </c>
      <c r="P10" s="54"/>
      <c r="Q10" s="60"/>
      <c r="R10" s="7">
        <v>2</v>
      </c>
      <c r="S10" s="7"/>
      <c r="T10" s="128"/>
      <c r="U10" s="79" t="s">
        <v>1</v>
      </c>
      <c r="V10" s="65">
        <v>4</v>
      </c>
      <c r="W10" s="54"/>
      <c r="X10" s="60"/>
      <c r="Y10" s="64">
        <v>0</v>
      </c>
      <c r="AA10" s="79" t="s">
        <v>1</v>
      </c>
      <c r="AB10" s="65">
        <v>34</v>
      </c>
      <c r="AC10" s="54"/>
      <c r="AD10" s="60"/>
      <c r="AE10" s="64">
        <v>0</v>
      </c>
    </row>
    <row r="11" spans="2:45" ht="24.75" customHeight="1">
      <c r="B11" s="85"/>
      <c r="C11" s="274">
        <v>1</v>
      </c>
      <c r="D11" s="274"/>
      <c r="E11" s="274">
        <v>2</v>
      </c>
      <c r="F11" s="274"/>
      <c r="G11" s="85"/>
      <c r="H11" s="85"/>
      <c r="I11" s="274">
        <v>3</v>
      </c>
      <c r="J11" s="274"/>
      <c r="K11" s="274">
        <v>4</v>
      </c>
      <c r="L11" s="274"/>
      <c r="M11" s="85"/>
      <c r="N11" s="85"/>
      <c r="O11" s="274">
        <v>9</v>
      </c>
      <c r="P11" s="274"/>
      <c r="Q11" s="274">
        <v>10</v>
      </c>
      <c r="R11" s="274"/>
      <c r="S11" s="125"/>
      <c r="T11" s="129"/>
      <c r="U11" s="73"/>
      <c r="V11" s="274">
        <v>5</v>
      </c>
      <c r="W11" s="274"/>
      <c r="X11" s="274">
        <v>6</v>
      </c>
      <c r="Y11" s="274"/>
      <c r="Z11" s="73"/>
      <c r="AA11" s="73"/>
      <c r="AB11" s="274">
        <v>7</v>
      </c>
      <c r="AC11" s="274"/>
      <c r="AD11" s="274">
        <v>8</v>
      </c>
      <c r="AE11" s="274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ht="49.5" customHeight="1">
      <c r="B12" s="159" t="s">
        <v>141</v>
      </c>
      <c r="C12" s="273" t="s">
        <v>139</v>
      </c>
      <c r="D12" s="273"/>
      <c r="E12" s="273" t="s">
        <v>140</v>
      </c>
      <c r="F12" s="273"/>
      <c r="G12" s="86"/>
      <c r="H12" s="158" t="s">
        <v>152</v>
      </c>
      <c r="I12" s="273" t="s">
        <v>142</v>
      </c>
      <c r="J12" s="273"/>
      <c r="K12" s="273" t="s">
        <v>143</v>
      </c>
      <c r="L12" s="273"/>
      <c r="M12" s="86"/>
      <c r="N12" s="41" t="s">
        <v>153</v>
      </c>
      <c r="O12" s="273" t="s">
        <v>145</v>
      </c>
      <c r="P12" s="273"/>
      <c r="Q12" s="273" t="s">
        <v>146</v>
      </c>
      <c r="R12" s="273"/>
      <c r="S12" s="124"/>
      <c r="T12" s="130"/>
      <c r="U12" s="158" t="s">
        <v>151</v>
      </c>
      <c r="V12" s="273" t="s">
        <v>147</v>
      </c>
      <c r="W12" s="273"/>
      <c r="X12" s="273" t="s">
        <v>148</v>
      </c>
      <c r="Y12" s="273"/>
      <c r="Z12" s="41"/>
      <c r="AA12" s="126" t="s">
        <v>148</v>
      </c>
      <c r="AB12" s="273" t="s">
        <v>149</v>
      </c>
      <c r="AC12" s="273"/>
      <c r="AD12" s="273" t="s">
        <v>150</v>
      </c>
      <c r="AE12" s="273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</row>
    <row r="13" ht="49.5" customHeight="1">
      <c r="T13" s="108"/>
    </row>
    <row r="14" ht="49.5" customHeight="1">
      <c r="T14" s="108"/>
    </row>
    <row r="15" ht="49.5" customHeight="1">
      <c r="T15" s="108"/>
    </row>
    <row r="16" ht="49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30">
    <mergeCell ref="D9:E9"/>
    <mergeCell ref="J9:K9"/>
    <mergeCell ref="P9:Q9"/>
    <mergeCell ref="W9:X9"/>
    <mergeCell ref="AC9:AD9"/>
    <mergeCell ref="D8:E8"/>
    <mergeCell ref="J8:K8"/>
    <mergeCell ref="P8:Q8"/>
    <mergeCell ref="W8:X8"/>
    <mergeCell ref="AC8:AD8"/>
    <mergeCell ref="C11:D11"/>
    <mergeCell ref="E11:F11"/>
    <mergeCell ref="I11:J11"/>
    <mergeCell ref="K11:L11"/>
    <mergeCell ref="O11:P11"/>
    <mergeCell ref="Q11:R11"/>
    <mergeCell ref="V11:W11"/>
    <mergeCell ref="X11:Y11"/>
    <mergeCell ref="AB12:AC12"/>
    <mergeCell ref="AD12:AE12"/>
    <mergeCell ref="AB11:AC11"/>
    <mergeCell ref="AD11:AE11"/>
    <mergeCell ref="C12:D12"/>
    <mergeCell ref="E12:F12"/>
    <mergeCell ref="I12:J12"/>
    <mergeCell ref="K12:L12"/>
    <mergeCell ref="V12:W12"/>
    <mergeCell ref="X12:Y12"/>
    <mergeCell ref="O12:P12"/>
    <mergeCell ref="Q12:R1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S15"/>
  <sheetViews>
    <sheetView zoomScalePageLayoutView="0" workbookViewId="0" topLeftCell="A1">
      <selection activeCell="A1" sqref="A1"/>
    </sheetView>
  </sheetViews>
  <sheetFormatPr defaultColWidth="9.140625" defaultRowHeight="15"/>
  <cols>
    <col min="1" max="31" width="4.140625" style="0" customWidth="1"/>
    <col min="32" max="45" width="9.00390625" style="0" customWidth="1"/>
  </cols>
  <sheetData>
    <row r="1" spans="2:20" ht="19.5" customHeight="1">
      <c r="B1" s="38" t="s">
        <v>67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2:8" ht="15" customHeight="1">
      <c r="B2" s="73" t="s">
        <v>159</v>
      </c>
      <c r="C2" s="73"/>
      <c r="D2" s="73"/>
      <c r="E2" s="73"/>
      <c r="F2" s="73"/>
      <c r="G2" s="73"/>
      <c r="H2" s="73"/>
    </row>
    <row r="3" spans="2:10" ht="15" customHeight="1">
      <c r="B3" s="73"/>
      <c r="C3" s="73"/>
      <c r="D3" s="73"/>
      <c r="E3" s="73"/>
      <c r="F3" s="73"/>
      <c r="G3" s="73"/>
      <c r="H3" s="73"/>
      <c r="J3" s="73"/>
    </row>
    <row r="4" spans="3:8" ht="15" customHeight="1">
      <c r="C4" s="73"/>
      <c r="D4" s="73"/>
      <c r="F4" s="73"/>
      <c r="G4" s="73"/>
      <c r="H4" s="73"/>
    </row>
    <row r="5" spans="2:20" ht="49.5" customHeight="1">
      <c r="B5" s="73"/>
      <c r="C5" s="73"/>
      <c r="D5" s="73"/>
      <c r="T5" s="2"/>
    </row>
    <row r="6" spans="2:21" ht="15" customHeight="1">
      <c r="B6" s="73" t="s">
        <v>144</v>
      </c>
      <c r="D6" s="73"/>
      <c r="T6" s="108"/>
      <c r="U6" s="73" t="s">
        <v>156</v>
      </c>
    </row>
    <row r="7" spans="2:20" ht="15" customHeight="1">
      <c r="B7" s="73"/>
      <c r="C7" s="73"/>
      <c r="D7" s="73"/>
      <c r="T7" s="108"/>
    </row>
    <row r="8" spans="4:30" ht="15" customHeight="1">
      <c r="D8" s="274" t="s">
        <v>18</v>
      </c>
      <c r="E8" s="274"/>
      <c r="J8" s="274" t="s">
        <v>19</v>
      </c>
      <c r="K8" s="274"/>
      <c r="P8" s="274" t="s">
        <v>20</v>
      </c>
      <c r="Q8" s="274"/>
      <c r="T8" s="108"/>
      <c r="W8" s="274" t="s">
        <v>53</v>
      </c>
      <c r="X8" s="274"/>
      <c r="AC8" s="274" t="s">
        <v>19</v>
      </c>
      <c r="AD8" s="274"/>
    </row>
    <row r="9" spans="2:30" ht="24.75" customHeight="1">
      <c r="B9" s="171"/>
      <c r="C9" s="171"/>
      <c r="D9" s="283">
        <v>0.4375</v>
      </c>
      <c r="E9" s="284"/>
      <c r="F9" s="171"/>
      <c r="G9" s="171"/>
      <c r="H9" s="171"/>
      <c r="I9" s="171"/>
      <c r="J9" s="283">
        <v>0.5208333333333334</v>
      </c>
      <c r="K9" s="284"/>
      <c r="L9" s="171"/>
      <c r="M9" s="171"/>
      <c r="N9" s="171"/>
      <c r="O9" s="171"/>
      <c r="P9" s="281">
        <v>0.5833333333333334</v>
      </c>
      <c r="Q9" s="282"/>
      <c r="R9" s="171"/>
      <c r="T9" s="108"/>
      <c r="W9" s="277">
        <v>0.5208333333333334</v>
      </c>
      <c r="X9" s="278"/>
      <c r="AC9" s="277">
        <v>0.5833333333333334</v>
      </c>
      <c r="AD9" s="278"/>
    </row>
    <row r="10" spans="1:31" ht="49.5" customHeight="1">
      <c r="A10" s="13"/>
      <c r="B10" s="172" t="s">
        <v>1</v>
      </c>
      <c r="C10" s="173">
        <v>10</v>
      </c>
      <c r="D10" s="174"/>
      <c r="E10" s="171"/>
      <c r="F10" s="175">
        <v>2</v>
      </c>
      <c r="G10" s="176"/>
      <c r="H10" s="172" t="s">
        <v>1</v>
      </c>
      <c r="I10" s="177">
        <v>4</v>
      </c>
      <c r="J10" s="178"/>
      <c r="K10" s="171"/>
      <c r="L10" s="175">
        <v>2</v>
      </c>
      <c r="M10" s="176"/>
      <c r="N10" s="172" t="s">
        <v>1</v>
      </c>
      <c r="O10" s="177">
        <v>14</v>
      </c>
      <c r="P10" s="179"/>
      <c r="Q10" s="180"/>
      <c r="R10" s="176">
        <v>5</v>
      </c>
      <c r="S10" s="7"/>
      <c r="T10" s="128"/>
      <c r="U10" s="79" t="s">
        <v>1</v>
      </c>
      <c r="V10" s="65">
        <v>3</v>
      </c>
      <c r="W10" s="54"/>
      <c r="X10" s="60"/>
      <c r="Y10" s="64">
        <v>4</v>
      </c>
      <c r="AA10" s="79" t="s">
        <v>1</v>
      </c>
      <c r="AB10" s="65">
        <v>0</v>
      </c>
      <c r="AC10" s="54"/>
      <c r="AD10" s="60"/>
      <c r="AE10" s="64">
        <v>19</v>
      </c>
    </row>
    <row r="11" spans="2:45" ht="24.75" customHeight="1">
      <c r="B11" s="171"/>
      <c r="C11" s="280">
        <v>10</v>
      </c>
      <c r="D11" s="280"/>
      <c r="E11" s="280">
        <v>11</v>
      </c>
      <c r="F11" s="280"/>
      <c r="G11" s="168"/>
      <c r="H11" s="168"/>
      <c r="I11" s="280">
        <v>2</v>
      </c>
      <c r="J11" s="280"/>
      <c r="K11" s="280">
        <v>3</v>
      </c>
      <c r="L11" s="280"/>
      <c r="M11" s="168"/>
      <c r="N11" s="168"/>
      <c r="O11" s="280">
        <v>1</v>
      </c>
      <c r="P11" s="280"/>
      <c r="Q11" s="280">
        <v>4</v>
      </c>
      <c r="R11" s="280"/>
      <c r="S11" s="125"/>
      <c r="T11" s="129"/>
      <c r="U11" s="73"/>
      <c r="V11" s="274">
        <v>5</v>
      </c>
      <c r="W11" s="274"/>
      <c r="X11" s="274">
        <v>8</v>
      </c>
      <c r="Y11" s="274"/>
      <c r="Z11" s="73"/>
      <c r="AA11" s="73"/>
      <c r="AB11" s="274">
        <v>6</v>
      </c>
      <c r="AC11" s="274"/>
      <c r="AD11" s="274">
        <v>7</v>
      </c>
      <c r="AE11" s="274"/>
      <c r="AF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ht="49.5" customHeight="1">
      <c r="B12" s="181" t="s">
        <v>160</v>
      </c>
      <c r="C12" s="279" t="s">
        <v>146</v>
      </c>
      <c r="D12" s="279"/>
      <c r="E12" s="279" t="s">
        <v>153</v>
      </c>
      <c r="F12" s="279"/>
      <c r="G12" s="169"/>
      <c r="H12" s="169" t="s">
        <v>162</v>
      </c>
      <c r="I12" s="279" t="s">
        <v>140</v>
      </c>
      <c r="J12" s="279"/>
      <c r="K12" s="279" t="s">
        <v>142</v>
      </c>
      <c r="L12" s="279"/>
      <c r="M12" s="169"/>
      <c r="N12" s="170" t="s">
        <v>161</v>
      </c>
      <c r="O12" s="279" t="s">
        <v>139</v>
      </c>
      <c r="P12" s="279"/>
      <c r="Q12" s="279" t="s">
        <v>143</v>
      </c>
      <c r="R12" s="279"/>
      <c r="S12" s="124"/>
      <c r="T12" s="130"/>
      <c r="U12" s="164" t="s">
        <v>157</v>
      </c>
      <c r="V12" s="273" t="s">
        <v>147</v>
      </c>
      <c r="W12" s="273"/>
      <c r="X12" s="273" t="s">
        <v>150</v>
      </c>
      <c r="Y12" s="273"/>
      <c r="Z12" s="41"/>
      <c r="AA12" s="126" t="s">
        <v>158</v>
      </c>
      <c r="AB12" s="273" t="s">
        <v>148</v>
      </c>
      <c r="AC12" s="273"/>
      <c r="AD12" s="273" t="s">
        <v>149</v>
      </c>
      <c r="AE12" s="273"/>
      <c r="AF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</row>
    <row r="13" ht="49.5" customHeight="1">
      <c r="T13" s="108"/>
    </row>
    <row r="14" ht="49.5" customHeight="1">
      <c r="T14" s="108"/>
    </row>
    <row r="15" ht="49.5" customHeight="1">
      <c r="T15" s="108"/>
    </row>
    <row r="16" ht="49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30">
    <mergeCell ref="AC9:AD9"/>
    <mergeCell ref="P8:Q8"/>
    <mergeCell ref="O11:P11"/>
    <mergeCell ref="Q11:R11"/>
    <mergeCell ref="D8:E8"/>
    <mergeCell ref="J8:K8"/>
    <mergeCell ref="W8:X8"/>
    <mergeCell ref="AC8:AD8"/>
    <mergeCell ref="D9:E9"/>
    <mergeCell ref="J9:K9"/>
    <mergeCell ref="P9:Q9"/>
    <mergeCell ref="W9:X9"/>
    <mergeCell ref="V12:W12"/>
    <mergeCell ref="AB12:AC12"/>
    <mergeCell ref="AD12:AE12"/>
    <mergeCell ref="X12:Y12"/>
    <mergeCell ref="V11:W11"/>
    <mergeCell ref="AB11:AC11"/>
    <mergeCell ref="AD11:AE11"/>
    <mergeCell ref="X11:Y11"/>
    <mergeCell ref="I12:J12"/>
    <mergeCell ref="K12:L12"/>
    <mergeCell ref="O12:P12"/>
    <mergeCell ref="Q12:R12"/>
    <mergeCell ref="C11:D11"/>
    <mergeCell ref="C12:D12"/>
    <mergeCell ref="E11:F11"/>
    <mergeCell ref="E12:F12"/>
    <mergeCell ref="I11:J11"/>
    <mergeCell ref="K11:L1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S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1" width="4.140625" style="0" customWidth="1"/>
    <col min="32" max="45" width="9.00390625" style="0" customWidth="1"/>
  </cols>
  <sheetData>
    <row r="1" spans="2:20" ht="19.5" customHeight="1">
      <c r="B1" s="38" t="s">
        <v>67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2:8" ht="15" customHeight="1">
      <c r="B2" s="73" t="s">
        <v>163</v>
      </c>
      <c r="C2" s="73"/>
      <c r="D2" s="73"/>
      <c r="E2" s="73"/>
      <c r="F2" s="73"/>
      <c r="G2" s="73"/>
      <c r="H2" s="73"/>
    </row>
    <row r="3" spans="2:10" ht="15" customHeight="1">
      <c r="B3" s="73"/>
      <c r="C3" s="73"/>
      <c r="D3" s="73"/>
      <c r="E3" s="73"/>
      <c r="F3" s="73"/>
      <c r="G3" s="73"/>
      <c r="H3" s="73"/>
      <c r="J3" s="73"/>
    </row>
    <row r="4" spans="3:8" ht="15" customHeight="1">
      <c r="C4" s="73"/>
      <c r="D4" s="73"/>
      <c r="F4" s="73"/>
      <c r="G4" s="73"/>
      <c r="H4" s="73"/>
    </row>
    <row r="5" spans="2:20" ht="49.5" customHeight="1">
      <c r="B5" s="73"/>
      <c r="C5" s="73"/>
      <c r="D5" s="73"/>
      <c r="T5" s="2"/>
    </row>
    <row r="6" spans="2:21" ht="15" customHeight="1">
      <c r="B6" s="73" t="s">
        <v>164</v>
      </c>
      <c r="D6" s="73"/>
      <c r="T6" s="108"/>
      <c r="U6" s="73" t="s">
        <v>156</v>
      </c>
    </row>
    <row r="7" spans="2:20" ht="15" customHeight="1">
      <c r="B7" s="73"/>
      <c r="C7" s="73"/>
      <c r="D7" s="73"/>
      <c r="T7" s="108"/>
    </row>
    <row r="8" spans="4:30" ht="15" customHeight="1">
      <c r="D8" s="274" t="s">
        <v>18</v>
      </c>
      <c r="E8" s="274"/>
      <c r="J8" s="274" t="s">
        <v>19</v>
      </c>
      <c r="K8" s="274"/>
      <c r="P8" s="274" t="s">
        <v>20</v>
      </c>
      <c r="Q8" s="274"/>
      <c r="T8" s="108"/>
      <c r="W8" s="274" t="s">
        <v>53</v>
      </c>
      <c r="X8" s="274"/>
      <c r="AC8" s="274" t="s">
        <v>19</v>
      </c>
      <c r="AD8" s="274"/>
    </row>
    <row r="9" spans="4:30" ht="24.75" customHeight="1">
      <c r="D9" s="275">
        <v>0.375</v>
      </c>
      <c r="E9" s="276"/>
      <c r="J9" s="275">
        <v>0.4375</v>
      </c>
      <c r="K9" s="276"/>
      <c r="P9" s="277">
        <v>0.5208333333333334</v>
      </c>
      <c r="Q9" s="278"/>
      <c r="T9" s="108"/>
      <c r="W9" s="277">
        <v>0.375</v>
      </c>
      <c r="X9" s="278"/>
      <c r="AC9" s="277">
        <v>0.4375</v>
      </c>
      <c r="AD9" s="278"/>
    </row>
    <row r="10" spans="1:31" ht="49.5" customHeight="1">
      <c r="A10" s="13"/>
      <c r="B10" s="79" t="s">
        <v>1</v>
      </c>
      <c r="C10" s="5">
        <v>30</v>
      </c>
      <c r="D10" s="2"/>
      <c r="F10" s="3">
        <v>3</v>
      </c>
      <c r="G10" s="7"/>
      <c r="H10" s="79" t="s">
        <v>1</v>
      </c>
      <c r="I10" s="4">
        <v>3</v>
      </c>
      <c r="J10" s="55"/>
      <c r="L10" s="3">
        <v>13</v>
      </c>
      <c r="M10" s="7"/>
      <c r="N10" s="79" t="s">
        <v>1</v>
      </c>
      <c r="O10" s="4">
        <v>20</v>
      </c>
      <c r="P10" s="54"/>
      <c r="Q10" s="60"/>
      <c r="R10" s="7">
        <v>3</v>
      </c>
      <c r="S10" s="7"/>
      <c r="T10" s="128"/>
      <c r="U10" s="79" t="s">
        <v>1</v>
      </c>
      <c r="V10" s="65">
        <v>0</v>
      </c>
      <c r="W10" s="54"/>
      <c r="X10" s="60"/>
      <c r="Y10" s="64">
        <v>13</v>
      </c>
      <c r="AA10" s="79" t="s">
        <v>1</v>
      </c>
      <c r="AB10" s="65">
        <v>9</v>
      </c>
      <c r="AC10" s="54"/>
      <c r="AD10" s="60"/>
      <c r="AE10" s="64">
        <v>2</v>
      </c>
    </row>
    <row r="11" spans="2:45" ht="24.75" customHeight="1">
      <c r="B11" s="168"/>
      <c r="C11" s="280">
        <v>2</v>
      </c>
      <c r="D11" s="280"/>
      <c r="E11" s="280">
        <v>4</v>
      </c>
      <c r="F11" s="280"/>
      <c r="G11" s="168"/>
      <c r="H11" s="168"/>
      <c r="I11" s="280">
        <v>1</v>
      </c>
      <c r="J11" s="280"/>
      <c r="K11" s="280">
        <v>3</v>
      </c>
      <c r="L11" s="280"/>
      <c r="M11" s="168"/>
      <c r="N11" s="125"/>
      <c r="O11" s="280">
        <v>9</v>
      </c>
      <c r="P11" s="280"/>
      <c r="Q11" s="280">
        <v>11</v>
      </c>
      <c r="R11" s="280"/>
      <c r="S11" s="125"/>
      <c r="T11" s="129"/>
      <c r="U11" s="73"/>
      <c r="V11" s="274">
        <v>5</v>
      </c>
      <c r="W11" s="274"/>
      <c r="X11" s="274">
        <v>7</v>
      </c>
      <c r="Y11" s="274"/>
      <c r="Z11" s="73"/>
      <c r="AA11" s="73"/>
      <c r="AB11" s="274">
        <v>6</v>
      </c>
      <c r="AC11" s="274"/>
      <c r="AD11" s="274">
        <v>8</v>
      </c>
      <c r="AE11" s="274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ht="49.5" customHeight="1">
      <c r="B12" s="279" t="s">
        <v>168</v>
      </c>
      <c r="C12" s="279" t="s">
        <v>140</v>
      </c>
      <c r="D12" s="279"/>
      <c r="E12" s="279" t="s">
        <v>143</v>
      </c>
      <c r="F12" s="279"/>
      <c r="G12" s="169"/>
      <c r="H12" s="279" t="s">
        <v>169</v>
      </c>
      <c r="I12" s="279" t="s">
        <v>139</v>
      </c>
      <c r="J12" s="279"/>
      <c r="K12" s="285" t="s">
        <v>142</v>
      </c>
      <c r="L12" s="285"/>
      <c r="M12" s="169"/>
      <c r="N12" s="286" t="s">
        <v>182</v>
      </c>
      <c r="O12" s="279" t="s">
        <v>145</v>
      </c>
      <c r="P12" s="279"/>
      <c r="Q12" s="279" t="s">
        <v>153</v>
      </c>
      <c r="R12" s="279"/>
      <c r="S12" s="124"/>
      <c r="T12" s="130"/>
      <c r="U12" s="279" t="s">
        <v>170</v>
      </c>
      <c r="V12" s="273" t="s">
        <v>147</v>
      </c>
      <c r="W12" s="273"/>
      <c r="X12" s="273" t="s">
        <v>149</v>
      </c>
      <c r="Y12" s="273"/>
      <c r="Z12" s="41"/>
      <c r="AA12" s="279" t="s">
        <v>171</v>
      </c>
      <c r="AB12" s="273" t="s">
        <v>148</v>
      </c>
      <c r="AC12" s="273"/>
      <c r="AD12" s="273" t="s">
        <v>150</v>
      </c>
      <c r="AE12" s="273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</row>
    <row r="13" spans="2:27" ht="49.5" customHeight="1">
      <c r="B13" s="279"/>
      <c r="H13" s="279"/>
      <c r="N13" s="286"/>
      <c r="T13" s="108"/>
      <c r="U13" s="279"/>
      <c r="AA13" s="279"/>
    </row>
    <row r="14" spans="2:27" ht="49.5" customHeight="1">
      <c r="B14" s="279"/>
      <c r="H14" s="279"/>
      <c r="T14" s="108"/>
      <c r="U14" s="279"/>
      <c r="AA14" s="279"/>
    </row>
    <row r="15" ht="49.5" customHeight="1">
      <c r="T15" s="108"/>
    </row>
    <row r="16" spans="2:36" ht="49.5" customHeight="1">
      <c r="B16" s="287" t="s">
        <v>167</v>
      </c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182"/>
      <c r="AG16" s="182"/>
      <c r="AH16" s="182"/>
      <c r="AI16" s="182"/>
      <c r="AJ16" s="182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36">
    <mergeCell ref="B16:AE16"/>
    <mergeCell ref="B12:B14"/>
    <mergeCell ref="H12:H14"/>
    <mergeCell ref="U12:U14"/>
    <mergeCell ref="AA12:AA14"/>
    <mergeCell ref="D8:E8"/>
    <mergeCell ref="J8:K8"/>
    <mergeCell ref="P8:Q8"/>
    <mergeCell ref="W8:X8"/>
    <mergeCell ref="AC8:AD8"/>
    <mergeCell ref="D9:E9"/>
    <mergeCell ref="J9:K9"/>
    <mergeCell ref="P9:Q9"/>
    <mergeCell ref="W9:X9"/>
    <mergeCell ref="AC9:AD9"/>
    <mergeCell ref="O11:P11"/>
    <mergeCell ref="Q11:R11"/>
    <mergeCell ref="I11:J11"/>
    <mergeCell ref="K11:L11"/>
    <mergeCell ref="C11:D11"/>
    <mergeCell ref="E11:F11"/>
    <mergeCell ref="O12:P12"/>
    <mergeCell ref="Q12:R12"/>
    <mergeCell ref="I12:J12"/>
    <mergeCell ref="K12:L12"/>
    <mergeCell ref="C12:D12"/>
    <mergeCell ref="E12:F12"/>
    <mergeCell ref="N12:N13"/>
    <mergeCell ref="V12:W12"/>
    <mergeCell ref="X12:Y12"/>
    <mergeCell ref="AB12:AC12"/>
    <mergeCell ref="AD12:AE12"/>
    <mergeCell ref="V11:W11"/>
    <mergeCell ref="X11:Y11"/>
    <mergeCell ref="AB11:AC11"/>
    <mergeCell ref="AD11:AE1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1:Z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9" width="4.57421875" style="0" customWidth="1"/>
  </cols>
  <sheetData>
    <row r="1" spans="2:3" ht="19.5" customHeight="1">
      <c r="B1" s="38" t="s">
        <v>66</v>
      </c>
      <c r="C1" s="38"/>
    </row>
    <row r="2" ht="15" customHeight="1"/>
    <row r="3" spans="2:3" ht="15" customHeight="1">
      <c r="B3" s="34" t="s">
        <v>46</v>
      </c>
      <c r="C3" s="34"/>
    </row>
    <row r="4" ht="15" customHeight="1"/>
    <row r="5" ht="15" customHeight="1"/>
    <row r="6" spans="8:22" ht="15" customHeight="1" thickBot="1">
      <c r="H6" t="s">
        <v>34</v>
      </c>
      <c r="P6" t="s">
        <v>35</v>
      </c>
      <c r="V6" t="s">
        <v>32</v>
      </c>
    </row>
    <row r="7" spans="8:26" ht="24.75" customHeight="1" thickTop="1">
      <c r="H7" s="288" t="s">
        <v>85</v>
      </c>
      <c r="I7" s="289"/>
      <c r="J7" s="289"/>
      <c r="K7" s="289"/>
      <c r="L7" s="289"/>
      <c r="M7" s="290"/>
      <c r="N7" s="2"/>
      <c r="P7" s="294" t="s">
        <v>80</v>
      </c>
      <c r="Q7" s="295"/>
      <c r="R7" s="295"/>
      <c r="S7" s="296"/>
      <c r="T7" s="2"/>
      <c r="V7" s="300" t="s">
        <v>87</v>
      </c>
      <c r="W7" s="301"/>
      <c r="X7" s="301"/>
      <c r="Y7" s="302"/>
      <c r="Z7" s="2"/>
    </row>
    <row r="8" spans="8:26" ht="24.75" customHeight="1" thickBot="1">
      <c r="H8" s="291"/>
      <c r="I8" s="292"/>
      <c r="J8" s="292"/>
      <c r="K8" s="292"/>
      <c r="L8" s="292"/>
      <c r="M8" s="293"/>
      <c r="N8" s="2"/>
      <c r="P8" s="297"/>
      <c r="Q8" s="298"/>
      <c r="R8" s="298"/>
      <c r="S8" s="299"/>
      <c r="T8" s="2"/>
      <c r="V8" s="303"/>
      <c r="W8" s="304"/>
      <c r="X8" s="304"/>
      <c r="Y8" s="305"/>
      <c r="Z8" s="2"/>
    </row>
    <row r="9" spans="8:24" ht="24.75" customHeight="1" thickBot="1" thickTop="1">
      <c r="H9" s="84"/>
      <c r="I9" s="84"/>
      <c r="J9" s="336"/>
      <c r="K9" s="84"/>
      <c r="L9" s="84"/>
      <c r="M9" s="84"/>
      <c r="N9" s="2"/>
      <c r="V9" s="84"/>
      <c r="W9" s="84"/>
      <c r="X9" s="334"/>
    </row>
    <row r="10" spans="8:26" ht="24.75" customHeight="1" thickBot="1" thickTop="1">
      <c r="H10" s="187"/>
      <c r="I10" s="187"/>
      <c r="J10" s="195"/>
      <c r="K10" s="43"/>
      <c r="L10" s="2"/>
      <c r="M10" s="2"/>
      <c r="N10" s="2"/>
      <c r="U10" s="65">
        <v>1</v>
      </c>
      <c r="V10" s="44"/>
      <c r="W10" s="46"/>
      <c r="X10" s="183"/>
      <c r="Y10" s="193"/>
      <c r="Z10" s="64">
        <v>9</v>
      </c>
    </row>
    <row r="11" spans="5:26" ht="49.5" customHeight="1" thickBot="1" thickTop="1">
      <c r="E11" s="2"/>
      <c r="F11" s="205"/>
      <c r="G11" s="206">
        <v>4</v>
      </c>
      <c r="H11" s="335"/>
      <c r="I11" s="2"/>
      <c r="J11" s="2"/>
      <c r="K11" s="46"/>
      <c r="L11" s="46"/>
      <c r="M11" s="46"/>
      <c r="N11" s="190">
        <v>1</v>
      </c>
      <c r="O11" s="197"/>
      <c r="P11" s="2"/>
      <c r="U11" s="306" t="s">
        <v>81</v>
      </c>
      <c r="V11" s="306"/>
      <c r="Y11" s="306" t="s">
        <v>187</v>
      </c>
      <c r="Z11" s="306"/>
    </row>
    <row r="12" spans="5:18" ht="49.5" customHeight="1" thickBot="1" thickTop="1">
      <c r="E12" s="25">
        <v>3</v>
      </c>
      <c r="F12" s="189"/>
      <c r="G12" s="2"/>
      <c r="H12" s="191"/>
      <c r="I12" s="7">
        <v>2</v>
      </c>
      <c r="J12" s="2"/>
      <c r="K12" s="2"/>
      <c r="L12" s="25">
        <v>1</v>
      </c>
      <c r="M12" s="192"/>
      <c r="N12" s="9"/>
      <c r="O12" s="207"/>
      <c r="P12" s="7">
        <v>5</v>
      </c>
      <c r="Q12" s="7"/>
      <c r="R12" s="2"/>
    </row>
    <row r="13" spans="5:19" ht="49.5" customHeight="1" thickTop="1">
      <c r="E13" s="2"/>
      <c r="F13" s="204"/>
      <c r="G13" s="4">
        <v>9</v>
      </c>
      <c r="H13" s="188"/>
      <c r="I13" s="45"/>
      <c r="J13" s="7">
        <v>2</v>
      </c>
      <c r="K13" s="62">
        <v>0</v>
      </c>
      <c r="L13" s="44"/>
      <c r="M13" s="193"/>
      <c r="N13" s="7">
        <v>8</v>
      </c>
      <c r="O13" s="208"/>
      <c r="P13" s="2"/>
      <c r="R13" s="56"/>
      <c r="S13" s="56"/>
    </row>
    <row r="14" spans="5:19" ht="24.75" customHeight="1">
      <c r="E14" s="274">
        <v>1</v>
      </c>
      <c r="F14" s="274"/>
      <c r="G14" s="307">
        <v>2</v>
      </c>
      <c r="H14" s="307"/>
      <c r="I14" s="307" t="s">
        <v>54</v>
      </c>
      <c r="J14" s="307"/>
      <c r="K14" s="274" t="s">
        <v>55</v>
      </c>
      <c r="L14" s="274"/>
      <c r="M14" s="307">
        <v>5</v>
      </c>
      <c r="N14" s="307"/>
      <c r="O14" s="308">
        <v>6</v>
      </c>
      <c r="P14" s="308"/>
      <c r="R14" s="56"/>
      <c r="S14" s="56"/>
    </row>
    <row r="15" spans="3:22" ht="24.75" customHeight="1">
      <c r="C15" s="73" t="s">
        <v>29</v>
      </c>
      <c r="D15" s="72"/>
      <c r="E15" s="274" t="s">
        <v>30</v>
      </c>
      <c r="F15" s="274"/>
      <c r="G15" s="274" t="s">
        <v>33</v>
      </c>
      <c r="H15" s="274"/>
      <c r="I15" s="274" t="s">
        <v>47</v>
      </c>
      <c r="J15" s="274"/>
      <c r="K15" s="274" t="s">
        <v>48</v>
      </c>
      <c r="L15" s="274"/>
      <c r="M15" s="274" t="s">
        <v>32</v>
      </c>
      <c r="N15" s="274"/>
      <c r="O15" s="274" t="s">
        <v>31</v>
      </c>
      <c r="P15" s="274"/>
      <c r="Q15" s="9"/>
      <c r="R15" s="48"/>
      <c r="S15" s="73"/>
      <c r="U15" s="73"/>
      <c r="V15" s="73"/>
    </row>
    <row r="16" spans="5:17" ht="49.5" customHeight="1">
      <c r="E16" s="306" t="s">
        <v>185</v>
      </c>
      <c r="F16" s="306"/>
      <c r="G16" s="306" t="s">
        <v>81</v>
      </c>
      <c r="H16" s="306"/>
      <c r="I16" s="306" t="s">
        <v>88</v>
      </c>
      <c r="J16" s="306"/>
      <c r="K16" s="306" t="s">
        <v>188</v>
      </c>
      <c r="L16" s="306"/>
      <c r="M16" s="306" t="s">
        <v>187</v>
      </c>
      <c r="N16" s="306"/>
      <c r="O16" s="306" t="s">
        <v>186</v>
      </c>
      <c r="P16" s="306"/>
      <c r="Q16" s="48"/>
    </row>
    <row r="17" ht="49.5" customHeight="1">
      <c r="Q17" t="s">
        <v>56</v>
      </c>
    </row>
  </sheetData>
  <sheetProtection password="CC2B" sheet="1" formatCells="0" formatColumns="0" formatRows="0" insertColumns="0" insertRows="0" insertHyperlinks="0" deleteColumns="0" deleteRows="0" sort="0" autoFilter="0" pivotTables="0"/>
  <mergeCells count="23">
    <mergeCell ref="E14:F14"/>
    <mergeCell ref="G14:H14"/>
    <mergeCell ref="I14:J14"/>
    <mergeCell ref="K14:L14"/>
    <mergeCell ref="M14:N14"/>
    <mergeCell ref="O14:P14"/>
    <mergeCell ref="O15:P15"/>
    <mergeCell ref="I16:J16"/>
    <mergeCell ref="G16:H16"/>
    <mergeCell ref="E16:F16"/>
    <mergeCell ref="K16:L16"/>
    <mergeCell ref="M16:N16"/>
    <mergeCell ref="O16:P16"/>
    <mergeCell ref="H7:M8"/>
    <mergeCell ref="P7:S8"/>
    <mergeCell ref="V7:Y8"/>
    <mergeCell ref="U11:V11"/>
    <mergeCell ref="Y11:Z11"/>
    <mergeCell ref="E15:F15"/>
    <mergeCell ref="G15:H15"/>
    <mergeCell ref="I15:J15"/>
    <mergeCell ref="K15:L15"/>
    <mergeCell ref="M15:N15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X13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50" width="9.00390625" style="0" customWidth="1"/>
  </cols>
  <sheetData>
    <row r="1" spans="2:25" ht="19.5" customHeight="1">
      <c r="B1" s="38" t="s">
        <v>66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2:10" ht="15" customHeight="1">
      <c r="B2" s="73" t="s">
        <v>189</v>
      </c>
      <c r="C2" s="73"/>
      <c r="D2" s="73"/>
      <c r="E2" s="73"/>
      <c r="F2" s="73"/>
      <c r="G2" s="73"/>
      <c r="H2" s="73"/>
      <c r="I2" s="114"/>
      <c r="J2" s="109"/>
    </row>
    <row r="3" spans="2:10" ht="15" customHeight="1">
      <c r="B3" s="73" t="s">
        <v>190</v>
      </c>
      <c r="C3" s="73"/>
      <c r="D3" s="73"/>
      <c r="E3" s="73"/>
      <c r="F3" s="73"/>
      <c r="G3" s="73"/>
      <c r="H3" s="73"/>
      <c r="J3" s="109"/>
    </row>
    <row r="4" spans="2:8" ht="15" customHeight="1">
      <c r="B4" s="73"/>
      <c r="C4" s="73"/>
      <c r="D4" s="73"/>
      <c r="E4" s="73"/>
      <c r="F4" s="73"/>
      <c r="G4" s="73"/>
      <c r="H4" s="73"/>
    </row>
    <row r="5" spans="2:4" ht="49.5" customHeight="1">
      <c r="B5" s="73"/>
      <c r="C5" s="73"/>
      <c r="D5" s="73"/>
    </row>
    <row r="6" spans="4:24" ht="15" customHeight="1">
      <c r="D6" s="274" t="s">
        <v>18</v>
      </c>
      <c r="E6" s="274"/>
      <c r="J6" s="274" t="s">
        <v>19</v>
      </c>
      <c r="K6" s="274"/>
      <c r="N6" s="2"/>
      <c r="O6" s="2"/>
      <c r="P6" s="274"/>
      <c r="Q6" s="274"/>
      <c r="R6" s="2"/>
      <c r="S6" s="2"/>
      <c r="T6" s="2"/>
      <c r="U6" s="2"/>
      <c r="V6" s="9"/>
      <c r="W6" s="9"/>
      <c r="X6" s="2"/>
    </row>
    <row r="7" spans="4:24" ht="24.75" customHeight="1">
      <c r="D7" s="275">
        <v>0.375</v>
      </c>
      <c r="E7" s="276"/>
      <c r="J7" s="275">
        <v>0.4375</v>
      </c>
      <c r="K7" s="276"/>
      <c r="N7" s="2"/>
      <c r="O7" s="2"/>
      <c r="P7" s="49"/>
      <c r="Q7" s="49"/>
      <c r="R7" s="2"/>
      <c r="S7" s="2"/>
      <c r="T7" s="2"/>
      <c r="U7" s="2"/>
      <c r="V7" s="49"/>
      <c r="W7" s="50"/>
      <c r="X7" s="2"/>
    </row>
    <row r="8" spans="1:24" ht="49.5" customHeight="1">
      <c r="A8" s="13"/>
      <c r="B8" s="6" t="s">
        <v>1</v>
      </c>
      <c r="C8" s="5">
        <v>9</v>
      </c>
      <c r="D8" s="2"/>
      <c r="F8" s="3">
        <v>2</v>
      </c>
      <c r="G8" s="7"/>
      <c r="H8" s="6" t="s">
        <v>1</v>
      </c>
      <c r="I8" s="4">
        <v>0</v>
      </c>
      <c r="J8" s="55"/>
      <c r="L8" s="3">
        <v>8</v>
      </c>
      <c r="M8" s="7"/>
      <c r="N8" s="59"/>
      <c r="O8" s="4"/>
      <c r="P8" s="2"/>
      <c r="Q8" s="2"/>
      <c r="R8" s="7"/>
      <c r="S8" s="7"/>
      <c r="T8" s="59"/>
      <c r="U8" s="4"/>
      <c r="V8" s="2"/>
      <c r="W8" s="2"/>
      <c r="X8" s="7"/>
    </row>
    <row r="9" spans="2:50" ht="24.75" customHeight="1">
      <c r="B9" s="93"/>
      <c r="C9" s="274">
        <v>2</v>
      </c>
      <c r="D9" s="274"/>
      <c r="E9" s="274" t="s">
        <v>192</v>
      </c>
      <c r="F9" s="274"/>
      <c r="G9" s="93"/>
      <c r="H9" s="93"/>
      <c r="I9" s="274" t="s">
        <v>55</v>
      </c>
      <c r="J9" s="274"/>
      <c r="K9" s="307">
        <v>5</v>
      </c>
      <c r="L9" s="307"/>
      <c r="M9" s="93"/>
      <c r="N9" s="98"/>
      <c r="O9" s="9"/>
      <c r="P9" s="9"/>
      <c r="Q9" s="9"/>
      <c r="R9" s="9"/>
      <c r="S9" s="96"/>
      <c r="T9" s="96"/>
      <c r="U9" s="9"/>
      <c r="V9" s="9"/>
      <c r="W9" s="9"/>
      <c r="X9" s="9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2:50" ht="49.5" customHeight="1">
      <c r="B10" s="306" t="s">
        <v>191</v>
      </c>
      <c r="C10" s="306" t="s">
        <v>81</v>
      </c>
      <c r="D10" s="306"/>
      <c r="E10" s="306" t="s">
        <v>88</v>
      </c>
      <c r="F10" s="306"/>
      <c r="G10" s="94"/>
      <c r="H10" s="273" t="s">
        <v>193</v>
      </c>
      <c r="I10" s="306" t="s">
        <v>188</v>
      </c>
      <c r="J10" s="306"/>
      <c r="K10" s="306" t="s">
        <v>187</v>
      </c>
      <c r="L10" s="306"/>
      <c r="M10" s="94"/>
      <c r="N10" s="78"/>
      <c r="O10" s="78"/>
      <c r="P10" s="78"/>
      <c r="Q10" s="78"/>
      <c r="R10" s="78"/>
      <c r="S10" s="95"/>
      <c r="T10" s="95"/>
      <c r="U10" s="78"/>
      <c r="V10" s="78"/>
      <c r="W10" s="78"/>
      <c r="X10" s="78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</row>
    <row r="11" spans="2:22" ht="49.5" customHeight="1">
      <c r="B11" s="306"/>
      <c r="H11" s="273"/>
      <c r="N11" s="78"/>
      <c r="O11" s="78"/>
      <c r="P11" s="78"/>
      <c r="Q11" s="2"/>
      <c r="R11" s="2"/>
      <c r="V11" s="2"/>
    </row>
    <row r="12" spans="2:18" ht="49.5" customHeight="1">
      <c r="B12" s="306"/>
      <c r="H12" s="273"/>
      <c r="N12" s="78"/>
      <c r="O12" s="78"/>
      <c r="P12" s="78"/>
      <c r="Q12" s="2"/>
      <c r="R12" s="2"/>
    </row>
    <row r="13" spans="2:18" ht="49.5" customHeight="1">
      <c r="B13" s="48"/>
      <c r="H13" s="273"/>
      <c r="N13" s="78"/>
      <c r="O13" s="2"/>
      <c r="P13" s="2"/>
      <c r="Q13" s="2"/>
      <c r="R13" s="2"/>
    </row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15">
    <mergeCell ref="B10:B12"/>
    <mergeCell ref="C10:D10"/>
    <mergeCell ref="E10:F10"/>
    <mergeCell ref="H10:H13"/>
    <mergeCell ref="I10:J10"/>
    <mergeCell ref="K10:L10"/>
    <mergeCell ref="P6:Q6"/>
    <mergeCell ref="D7:E7"/>
    <mergeCell ref="J7:K7"/>
    <mergeCell ref="C9:D9"/>
    <mergeCell ref="E9:F9"/>
    <mergeCell ref="I9:J9"/>
    <mergeCell ref="K9:L9"/>
    <mergeCell ref="D6:E6"/>
    <mergeCell ref="J6:K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X14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50" width="9.00390625" style="0" customWidth="1"/>
  </cols>
  <sheetData>
    <row r="1" spans="2:25" ht="19.5" customHeight="1">
      <c r="B1" s="38" t="s">
        <v>66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2:25" ht="15" customHeight="1">
      <c r="B2" s="73" t="s">
        <v>203</v>
      </c>
      <c r="C2" s="73"/>
      <c r="D2" s="73"/>
      <c r="E2" s="73"/>
      <c r="F2" s="73"/>
      <c r="G2" s="73"/>
      <c r="H2" s="73"/>
      <c r="I2" s="114"/>
      <c r="J2" s="114"/>
      <c r="K2" s="109"/>
      <c r="T2" s="2"/>
      <c r="U2" s="9"/>
      <c r="V2" s="2"/>
      <c r="W2" s="2"/>
      <c r="X2" s="2"/>
      <c r="Y2" s="2"/>
    </row>
    <row r="3" spans="2:25" ht="15" customHeight="1">
      <c r="B3" s="73" t="s">
        <v>202</v>
      </c>
      <c r="C3" s="73"/>
      <c r="D3" s="73"/>
      <c r="E3" s="73"/>
      <c r="F3" s="73"/>
      <c r="G3" s="73"/>
      <c r="H3" s="109" t="s">
        <v>207</v>
      </c>
      <c r="K3" s="109"/>
      <c r="T3" s="2"/>
      <c r="U3" s="9"/>
      <c r="V3" s="2"/>
      <c r="W3" s="2"/>
      <c r="X3" s="2"/>
      <c r="Y3" s="2"/>
    </row>
    <row r="4" spans="2:25" ht="15" customHeight="1">
      <c r="B4" s="73"/>
      <c r="C4" s="73"/>
      <c r="D4" s="73"/>
      <c r="E4" s="73"/>
      <c r="F4" s="73"/>
      <c r="G4" s="73"/>
      <c r="H4" s="73"/>
      <c r="T4" s="2"/>
      <c r="U4" s="2"/>
      <c r="V4" s="2"/>
      <c r="W4" s="2"/>
      <c r="X4" s="2"/>
      <c r="Y4" s="2"/>
    </row>
    <row r="5" spans="2:25" ht="49.5" customHeight="1">
      <c r="B5" s="73"/>
      <c r="C5" s="73"/>
      <c r="D5" s="73"/>
      <c r="T5" s="2"/>
      <c r="U5" s="2"/>
      <c r="V5" s="2"/>
      <c r="W5" s="2"/>
      <c r="X5" s="2"/>
      <c r="Y5" s="2"/>
    </row>
    <row r="6" spans="4:25" ht="15" customHeight="1">
      <c r="D6" s="274" t="s">
        <v>18</v>
      </c>
      <c r="E6" s="274"/>
      <c r="J6" s="274" t="s">
        <v>19</v>
      </c>
      <c r="K6" s="274"/>
      <c r="N6" s="2"/>
      <c r="O6" s="2"/>
      <c r="P6" s="274"/>
      <c r="Q6" s="274"/>
      <c r="R6" s="2"/>
      <c r="S6" s="2"/>
      <c r="T6" s="2"/>
      <c r="U6" s="2"/>
      <c r="V6" s="9"/>
      <c r="W6" s="9"/>
      <c r="X6" s="9"/>
      <c r="Y6" s="2"/>
    </row>
    <row r="7" spans="4:25" ht="24.75" customHeight="1">
      <c r="D7" s="275">
        <v>0.5416666666666666</v>
      </c>
      <c r="E7" s="276"/>
      <c r="J7" s="275">
        <v>0.6041666666666666</v>
      </c>
      <c r="K7" s="276"/>
      <c r="N7" s="2"/>
      <c r="O7" s="2"/>
      <c r="P7" s="49"/>
      <c r="Q7" s="49"/>
      <c r="R7" s="2"/>
      <c r="S7" s="2"/>
      <c r="T7" s="2"/>
      <c r="U7" s="2"/>
      <c r="V7" s="49"/>
      <c r="W7" s="49"/>
      <c r="X7" s="50"/>
      <c r="Y7" s="2"/>
    </row>
    <row r="8" spans="1:25" ht="49.5" customHeight="1">
      <c r="A8" s="13"/>
      <c r="B8" s="6" t="s">
        <v>1</v>
      </c>
      <c r="C8" s="5">
        <v>3</v>
      </c>
      <c r="D8" s="2"/>
      <c r="F8" s="3">
        <v>2</v>
      </c>
      <c r="G8" s="7"/>
      <c r="H8" s="6" t="s">
        <v>1</v>
      </c>
      <c r="I8" s="4">
        <v>1</v>
      </c>
      <c r="J8" s="55"/>
      <c r="L8" s="3">
        <v>5</v>
      </c>
      <c r="M8" s="7"/>
      <c r="N8" s="59"/>
      <c r="O8" s="4"/>
      <c r="P8" s="2"/>
      <c r="Q8" s="2"/>
      <c r="R8" s="7"/>
      <c r="S8" s="7"/>
      <c r="T8" s="59"/>
      <c r="U8" s="59"/>
      <c r="V8" s="2"/>
      <c r="W8" s="2"/>
      <c r="X8" s="7"/>
      <c r="Y8" s="2"/>
    </row>
    <row r="9" spans="2:50" ht="24.75" customHeight="1">
      <c r="B9" s="116"/>
      <c r="C9" s="274">
        <v>1</v>
      </c>
      <c r="D9" s="274"/>
      <c r="E9" s="274">
        <v>2</v>
      </c>
      <c r="F9" s="274"/>
      <c r="G9" s="116"/>
      <c r="H9" s="116"/>
      <c r="I9" s="274">
        <v>5</v>
      </c>
      <c r="J9" s="274"/>
      <c r="K9" s="274">
        <v>6</v>
      </c>
      <c r="L9" s="274"/>
      <c r="M9" s="116"/>
      <c r="N9" s="118"/>
      <c r="O9" s="9"/>
      <c r="P9" s="9"/>
      <c r="Q9" s="9"/>
      <c r="R9" s="9"/>
      <c r="S9" s="118"/>
      <c r="T9" s="118"/>
      <c r="U9" s="9"/>
      <c r="V9" s="9"/>
      <c r="W9" s="9"/>
      <c r="X9" s="9"/>
      <c r="Y9" s="9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2:50" ht="49.5" customHeight="1">
      <c r="B10" s="306" t="s">
        <v>200</v>
      </c>
      <c r="C10" s="306" t="s">
        <v>185</v>
      </c>
      <c r="D10" s="306"/>
      <c r="E10" s="306" t="s">
        <v>81</v>
      </c>
      <c r="F10" s="306"/>
      <c r="G10" s="115"/>
      <c r="H10" s="306" t="s">
        <v>201</v>
      </c>
      <c r="I10" s="306" t="s">
        <v>187</v>
      </c>
      <c r="J10" s="306"/>
      <c r="K10" s="306" t="s">
        <v>186</v>
      </c>
      <c r="L10" s="306"/>
      <c r="M10" s="115"/>
      <c r="N10" s="78"/>
      <c r="O10" s="78"/>
      <c r="P10" s="78"/>
      <c r="Q10" s="78"/>
      <c r="R10" s="78"/>
      <c r="S10" s="117"/>
      <c r="T10" s="117"/>
      <c r="U10" s="78"/>
      <c r="V10" s="78"/>
      <c r="W10" s="78"/>
      <c r="X10" s="78"/>
      <c r="Y10" s="78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</row>
    <row r="11" spans="2:25" ht="49.5" customHeight="1">
      <c r="B11" s="306"/>
      <c r="E11" s="41"/>
      <c r="F11" s="41"/>
      <c r="H11" s="306"/>
      <c r="I11" s="41"/>
      <c r="J11" s="41"/>
      <c r="N11" s="78"/>
      <c r="O11" s="78"/>
      <c r="P11" s="78"/>
      <c r="Q11" s="2"/>
      <c r="R11" s="2"/>
      <c r="T11" s="2"/>
      <c r="U11" s="78"/>
      <c r="V11" s="2"/>
      <c r="W11" s="2"/>
      <c r="X11" s="78"/>
      <c r="Y11" s="78"/>
    </row>
    <row r="12" spans="2:25" ht="49.5" customHeight="1">
      <c r="B12" s="306"/>
      <c r="E12" s="41"/>
      <c r="F12" s="41"/>
      <c r="H12" s="306"/>
      <c r="I12" s="41"/>
      <c r="J12" s="41"/>
      <c r="N12" s="78"/>
      <c r="O12" s="78"/>
      <c r="P12" s="78"/>
      <c r="Q12" s="2"/>
      <c r="R12" s="2"/>
      <c r="T12" s="2"/>
      <c r="U12" s="78"/>
      <c r="V12" s="2"/>
      <c r="W12" s="2"/>
      <c r="X12" s="78"/>
      <c r="Y12" s="78"/>
    </row>
    <row r="13" spans="2:25" ht="49.5" customHeight="1">
      <c r="B13" s="48"/>
      <c r="H13" s="41"/>
      <c r="N13" s="78"/>
      <c r="T13" s="2"/>
      <c r="U13" s="78"/>
      <c r="V13" s="2"/>
      <c r="W13" s="2"/>
      <c r="X13" s="2"/>
      <c r="Y13" s="2"/>
    </row>
    <row r="14" spans="20:25" ht="49.5" customHeight="1">
      <c r="T14" s="2"/>
      <c r="U14" s="2"/>
      <c r="V14" s="2"/>
      <c r="W14" s="2"/>
      <c r="X14" s="2"/>
      <c r="Y14" s="2"/>
    </row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15">
    <mergeCell ref="D6:E6"/>
    <mergeCell ref="J6:K6"/>
    <mergeCell ref="P6:Q6"/>
    <mergeCell ref="D7:E7"/>
    <mergeCell ref="J7:K7"/>
    <mergeCell ref="C9:D9"/>
    <mergeCell ref="E9:F9"/>
    <mergeCell ref="I9:J9"/>
    <mergeCell ref="K9:L9"/>
    <mergeCell ref="B10:B12"/>
    <mergeCell ref="C10:D10"/>
    <mergeCell ref="E10:F10"/>
    <mergeCell ref="H10:H12"/>
    <mergeCell ref="I10:J10"/>
    <mergeCell ref="K10:L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X12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50" width="9.00390625" style="0" customWidth="1"/>
  </cols>
  <sheetData>
    <row r="1" spans="2:25" ht="19.5" customHeight="1">
      <c r="B1" s="38" t="s">
        <v>66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2:8" ht="15" customHeight="1">
      <c r="B2" s="73" t="s">
        <v>209</v>
      </c>
      <c r="C2" s="73"/>
      <c r="D2" s="73"/>
      <c r="E2" s="73"/>
      <c r="F2" s="73"/>
      <c r="G2" s="73"/>
      <c r="H2" s="73"/>
    </row>
    <row r="3" spans="2:8" ht="15" customHeight="1">
      <c r="B3" s="73" t="s">
        <v>210</v>
      </c>
      <c r="C3" s="73"/>
      <c r="D3" s="73"/>
      <c r="E3" s="73"/>
      <c r="F3" s="73"/>
      <c r="G3" s="73"/>
      <c r="H3" s="109" t="s">
        <v>212</v>
      </c>
    </row>
    <row r="4" spans="2:8" ht="15" customHeight="1">
      <c r="B4" s="73"/>
      <c r="C4" s="73"/>
      <c r="D4" s="73"/>
      <c r="E4" s="73"/>
      <c r="F4" s="73"/>
      <c r="G4" s="73"/>
      <c r="H4" s="73"/>
    </row>
    <row r="5" spans="2:4" ht="49.5" customHeight="1">
      <c r="B5" s="73"/>
      <c r="C5" s="73"/>
      <c r="D5" s="73"/>
    </row>
    <row r="6" spans="4:24" ht="15" customHeight="1">
      <c r="D6" s="274" t="s">
        <v>50</v>
      </c>
      <c r="E6" s="274"/>
      <c r="J6" s="274" t="s">
        <v>51</v>
      </c>
      <c r="K6" s="274"/>
      <c r="N6" s="2"/>
      <c r="O6" s="2"/>
      <c r="P6" s="9"/>
      <c r="Q6" s="9"/>
      <c r="R6" s="2"/>
      <c r="S6" s="2"/>
      <c r="T6" s="2"/>
      <c r="U6" s="2"/>
      <c r="V6" s="9"/>
      <c r="W6" s="9"/>
      <c r="X6" s="2"/>
    </row>
    <row r="7" spans="4:20" ht="24.75" customHeight="1">
      <c r="D7" s="275">
        <v>0.5</v>
      </c>
      <c r="E7" s="276"/>
      <c r="J7" s="275">
        <v>0.5729166666666666</v>
      </c>
      <c r="K7" s="276"/>
      <c r="O7" s="250" t="s">
        <v>214</v>
      </c>
      <c r="P7" s="251"/>
      <c r="Q7" s="251"/>
      <c r="R7" s="227"/>
      <c r="S7" s="2"/>
      <c r="T7" s="2"/>
    </row>
    <row r="8" spans="1:24" ht="49.5" customHeight="1">
      <c r="A8" s="13"/>
      <c r="B8" s="6" t="s">
        <v>1</v>
      </c>
      <c r="C8" s="5">
        <v>1</v>
      </c>
      <c r="D8" s="2"/>
      <c r="F8" s="3">
        <v>9</v>
      </c>
      <c r="G8" s="7"/>
      <c r="H8" s="6" t="s">
        <v>1</v>
      </c>
      <c r="I8" s="4">
        <v>4</v>
      </c>
      <c r="J8" s="55"/>
      <c r="L8" s="3">
        <v>1</v>
      </c>
      <c r="M8" s="7"/>
      <c r="N8" s="59"/>
      <c r="O8" s="4"/>
      <c r="P8" s="2"/>
      <c r="Q8" s="2"/>
      <c r="R8" s="7"/>
      <c r="S8" s="7"/>
      <c r="T8" s="59"/>
      <c r="U8" s="4"/>
      <c r="V8" s="2"/>
      <c r="W8" s="2"/>
      <c r="X8" s="7"/>
    </row>
    <row r="9" spans="2:50" ht="24.75" customHeight="1">
      <c r="B9" s="116"/>
      <c r="C9" s="274">
        <v>2</v>
      </c>
      <c r="D9" s="274"/>
      <c r="E9" s="274">
        <v>5</v>
      </c>
      <c r="F9" s="274"/>
      <c r="G9" s="116"/>
      <c r="H9" s="116"/>
      <c r="I9" s="274">
        <v>1</v>
      </c>
      <c r="J9" s="274"/>
      <c r="K9" s="274">
        <v>6</v>
      </c>
      <c r="L9" s="274"/>
      <c r="M9" s="116"/>
      <c r="N9" s="118"/>
      <c r="S9" s="118"/>
      <c r="T9" s="118"/>
      <c r="U9" s="9"/>
      <c r="V9" s="9"/>
      <c r="W9" s="9"/>
      <c r="X9" s="9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</row>
    <row r="10" spans="2:50" ht="49.5" customHeight="1">
      <c r="B10" s="306" t="s">
        <v>57</v>
      </c>
      <c r="C10" s="306" t="s">
        <v>81</v>
      </c>
      <c r="D10" s="306"/>
      <c r="E10" s="306" t="s">
        <v>187</v>
      </c>
      <c r="F10" s="306"/>
      <c r="G10" s="115"/>
      <c r="H10" s="306" t="s">
        <v>57</v>
      </c>
      <c r="I10" s="306" t="s">
        <v>185</v>
      </c>
      <c r="J10" s="306"/>
      <c r="K10" s="306" t="s">
        <v>186</v>
      </c>
      <c r="L10" s="306"/>
      <c r="M10" s="115"/>
      <c r="N10" s="117"/>
      <c r="S10" s="117"/>
      <c r="T10" s="117"/>
      <c r="U10" s="78"/>
      <c r="V10" s="78"/>
      <c r="W10" s="78"/>
      <c r="X10" s="78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</row>
    <row r="11" spans="2:22" ht="49.5" customHeight="1">
      <c r="B11" s="306"/>
      <c r="C11" s="41"/>
      <c r="D11" s="41"/>
      <c r="E11" s="41"/>
      <c r="F11" s="41"/>
      <c r="H11" s="306"/>
      <c r="I11" s="41"/>
      <c r="J11" s="41"/>
      <c r="K11" s="41"/>
      <c r="L11" s="41"/>
      <c r="V11" s="2"/>
    </row>
    <row r="12" spans="3:12" ht="49.5" customHeight="1">
      <c r="C12" s="41"/>
      <c r="D12" s="41"/>
      <c r="E12" s="41"/>
      <c r="F12" s="41"/>
      <c r="I12" s="41"/>
      <c r="J12" s="41"/>
      <c r="K12" s="41"/>
      <c r="L12" s="41"/>
    </row>
    <row r="13" ht="49.5" customHeight="1"/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15">
    <mergeCell ref="D6:E6"/>
    <mergeCell ref="J6:K6"/>
    <mergeCell ref="D7:E7"/>
    <mergeCell ref="J7:K7"/>
    <mergeCell ref="O7:R7"/>
    <mergeCell ref="I9:J9"/>
    <mergeCell ref="C9:D9"/>
    <mergeCell ref="E9:F9"/>
    <mergeCell ref="K9:L9"/>
    <mergeCell ref="B10:B11"/>
    <mergeCell ref="H10:H11"/>
    <mergeCell ref="I10:J10"/>
    <mergeCell ref="C10:D10"/>
    <mergeCell ref="E10:F10"/>
    <mergeCell ref="K10:L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AX17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50" width="9.00390625" style="0" customWidth="1"/>
  </cols>
  <sheetData>
    <row r="1" spans="1:19" ht="19.5" customHeight="1">
      <c r="A1" s="11"/>
      <c r="B1" s="38" t="s">
        <v>71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2:23" ht="15" customHeight="1">
      <c r="B2" s="73" t="s">
        <v>172</v>
      </c>
      <c r="C2" s="36"/>
      <c r="D2" s="36"/>
      <c r="E2" s="36"/>
      <c r="F2" s="36"/>
      <c r="G2" s="36"/>
      <c r="H2" s="2"/>
      <c r="T2" s="10"/>
      <c r="U2" s="10"/>
      <c r="V2" s="10"/>
      <c r="W2" s="10"/>
    </row>
    <row r="3" spans="2:23" ht="15" customHeight="1">
      <c r="B3" s="36"/>
      <c r="C3" s="36"/>
      <c r="D3" s="36"/>
      <c r="T3" s="10"/>
      <c r="U3" s="10"/>
      <c r="V3" s="10"/>
      <c r="W3" s="10"/>
    </row>
    <row r="4" spans="10:30" ht="15" customHeight="1">
      <c r="J4" s="10"/>
      <c r="K4" s="10"/>
      <c r="L4" s="10"/>
      <c r="M4" s="10"/>
      <c r="N4" s="10"/>
      <c r="O4" s="10"/>
      <c r="U4" s="9"/>
      <c r="V4" s="9"/>
      <c r="W4" s="9"/>
      <c r="X4" s="9"/>
      <c r="Y4" s="2"/>
      <c r="Z4" s="39"/>
      <c r="AA4" s="39"/>
      <c r="AB4" s="39"/>
      <c r="AC4" s="39"/>
      <c r="AD4" s="2"/>
    </row>
    <row r="5" spans="10:30" ht="15" customHeight="1">
      <c r="J5" s="10"/>
      <c r="K5" s="10"/>
      <c r="L5" s="10"/>
      <c r="M5" s="10"/>
      <c r="N5" s="10"/>
      <c r="O5" s="10"/>
      <c r="T5" s="2"/>
      <c r="U5" s="9"/>
      <c r="V5" s="9"/>
      <c r="W5" s="9"/>
      <c r="X5" s="9"/>
      <c r="Y5" s="2"/>
      <c r="Z5" s="39"/>
      <c r="AA5" s="39"/>
      <c r="AB5" s="39"/>
      <c r="AC5" s="39"/>
      <c r="AD5" s="2"/>
    </row>
    <row r="6" spans="10:30" ht="15" customHeight="1" thickBot="1">
      <c r="J6" s="47" t="s">
        <v>26</v>
      </c>
      <c r="K6" s="10"/>
      <c r="L6" s="10"/>
      <c r="M6" s="10"/>
      <c r="N6" s="10"/>
      <c r="O6" s="10"/>
      <c r="R6" s="37" t="s">
        <v>27</v>
      </c>
      <c r="T6" s="2"/>
      <c r="U6" s="9"/>
      <c r="V6" s="9"/>
      <c r="W6" s="9"/>
      <c r="X6" s="47" t="s">
        <v>28</v>
      </c>
      <c r="Y6" s="2"/>
      <c r="Z6" s="2"/>
      <c r="AA6" s="2"/>
      <c r="AB6" s="2"/>
      <c r="AC6" s="2"/>
      <c r="AD6" s="2"/>
    </row>
    <row r="7" spans="10:30" ht="24.75" customHeight="1" thickTop="1">
      <c r="J7" s="309" t="s">
        <v>104</v>
      </c>
      <c r="K7" s="310"/>
      <c r="L7" s="310"/>
      <c r="M7" s="310"/>
      <c r="N7" s="310"/>
      <c r="O7" s="311"/>
      <c r="R7" s="315" t="s">
        <v>106</v>
      </c>
      <c r="S7" s="316"/>
      <c r="T7" s="316"/>
      <c r="U7" s="317"/>
      <c r="V7" s="40"/>
      <c r="W7" s="12"/>
      <c r="X7" s="300" t="s">
        <v>102</v>
      </c>
      <c r="Y7" s="301"/>
      <c r="Z7" s="301"/>
      <c r="AA7" s="302"/>
      <c r="AB7" s="2"/>
      <c r="AC7" s="2"/>
      <c r="AD7" s="7"/>
    </row>
    <row r="8" spans="9:30" ht="24.75" customHeight="1" thickBot="1">
      <c r="I8" s="2"/>
      <c r="J8" s="312"/>
      <c r="K8" s="313"/>
      <c r="L8" s="313"/>
      <c r="M8" s="313"/>
      <c r="N8" s="313"/>
      <c r="O8" s="314"/>
      <c r="R8" s="318"/>
      <c r="S8" s="319"/>
      <c r="T8" s="319"/>
      <c r="U8" s="320"/>
      <c r="V8" s="40"/>
      <c r="W8" s="12"/>
      <c r="X8" s="303"/>
      <c r="Y8" s="304"/>
      <c r="Z8" s="304"/>
      <c r="AA8" s="305"/>
      <c r="AB8" s="2"/>
      <c r="AC8" s="9"/>
      <c r="AD8" s="9"/>
    </row>
    <row r="9" spans="7:30" ht="24.75" customHeight="1" thickBot="1" thickTop="1">
      <c r="G9" s="2"/>
      <c r="H9" s="2"/>
      <c r="I9" s="2"/>
      <c r="J9" s="42"/>
      <c r="K9" s="42"/>
      <c r="L9" s="210"/>
      <c r="M9" s="203"/>
      <c r="N9" s="42"/>
      <c r="O9" s="42"/>
      <c r="P9" s="2"/>
      <c r="Q9" s="2"/>
      <c r="R9" s="52"/>
      <c r="S9" s="52"/>
      <c r="T9" s="52"/>
      <c r="U9" s="52"/>
      <c r="V9" s="52"/>
      <c r="W9" s="35"/>
      <c r="X9" s="35"/>
      <c r="Y9" s="213"/>
      <c r="Z9" s="212"/>
      <c r="AA9" s="9"/>
      <c r="AB9" s="2"/>
      <c r="AC9" s="9"/>
      <c r="AD9" s="9"/>
    </row>
    <row r="10" spans="6:30" ht="24.75" customHeight="1" thickBot="1" thickTop="1">
      <c r="F10" s="2"/>
      <c r="G10" s="187"/>
      <c r="H10" s="187"/>
      <c r="I10" s="187"/>
      <c r="J10" s="187"/>
      <c r="K10" s="187"/>
      <c r="L10" s="195"/>
      <c r="M10" s="43"/>
      <c r="N10" s="43"/>
      <c r="O10" s="43"/>
      <c r="P10" s="43"/>
      <c r="Q10" s="43"/>
      <c r="R10" s="43"/>
      <c r="V10" s="2"/>
      <c r="W10" s="65">
        <v>8</v>
      </c>
      <c r="X10" s="188"/>
      <c r="Y10" s="211"/>
      <c r="Z10" s="102"/>
      <c r="AA10" s="45"/>
      <c r="AB10" s="64">
        <v>3</v>
      </c>
      <c r="AC10" s="41"/>
      <c r="AD10" s="41"/>
    </row>
    <row r="11" spans="3:28" ht="49.5" customHeight="1" thickBot="1" thickTop="1">
      <c r="C11" s="63"/>
      <c r="D11" s="2"/>
      <c r="E11" s="4"/>
      <c r="F11" s="25">
        <v>4</v>
      </c>
      <c r="G11" s="209"/>
      <c r="H11" s="187"/>
      <c r="I11" s="187"/>
      <c r="J11" s="50"/>
      <c r="K11" s="2"/>
      <c r="L11" s="2"/>
      <c r="M11" s="2"/>
      <c r="N11" s="2"/>
      <c r="O11" s="63"/>
      <c r="P11" s="120"/>
      <c r="Q11" s="120"/>
      <c r="R11" s="120"/>
      <c r="S11" s="190">
        <v>2</v>
      </c>
      <c r="T11" s="187"/>
      <c r="U11" s="187"/>
      <c r="V11" s="83"/>
      <c r="W11" s="273" t="s">
        <v>102</v>
      </c>
      <c r="X11" s="273"/>
      <c r="AA11" s="273" t="s">
        <v>105</v>
      </c>
      <c r="AB11" s="273"/>
    </row>
    <row r="12" spans="1:24" ht="49.5" customHeight="1" thickBot="1" thickTop="1">
      <c r="A12" s="2"/>
      <c r="B12" s="63"/>
      <c r="C12" s="25">
        <v>2</v>
      </c>
      <c r="D12" s="186"/>
      <c r="E12" s="46"/>
      <c r="F12" s="101"/>
      <c r="G12" s="2"/>
      <c r="H12" s="7"/>
      <c r="I12" s="2"/>
      <c r="J12" s="190">
        <v>5</v>
      </c>
      <c r="K12" s="187"/>
      <c r="O12" s="4">
        <v>3</v>
      </c>
      <c r="P12" s="89"/>
      <c r="Q12" s="2"/>
      <c r="R12" s="2"/>
      <c r="S12" s="63"/>
      <c r="T12" s="2"/>
      <c r="U12" s="195"/>
      <c r="V12" s="97">
        <v>14</v>
      </c>
      <c r="W12" s="2"/>
      <c r="X12" s="83"/>
    </row>
    <row r="13" spans="1:24" ht="49.5" customHeight="1" thickTop="1">
      <c r="A13" s="25">
        <v>3</v>
      </c>
      <c r="B13" s="100"/>
      <c r="C13" s="46"/>
      <c r="D13" s="183"/>
      <c r="E13" s="184"/>
      <c r="F13" s="7">
        <v>4</v>
      </c>
      <c r="G13" s="25">
        <v>0</v>
      </c>
      <c r="H13" s="44"/>
      <c r="I13" s="90"/>
      <c r="J13" s="183"/>
      <c r="K13" s="184"/>
      <c r="L13" s="7">
        <v>10</v>
      </c>
      <c r="M13" s="62"/>
      <c r="N13" s="4"/>
      <c r="O13" s="2"/>
      <c r="P13" s="89"/>
      <c r="Q13" s="2"/>
      <c r="R13" s="7"/>
      <c r="S13" s="4">
        <v>11</v>
      </c>
      <c r="T13" s="188"/>
      <c r="U13" s="183"/>
      <c r="V13" s="46"/>
      <c r="W13" s="133"/>
      <c r="X13" s="7">
        <v>1</v>
      </c>
    </row>
    <row r="14" spans="1:24" ht="49.5" customHeight="1">
      <c r="A14" s="14"/>
      <c r="B14" s="89"/>
      <c r="C14" s="2"/>
      <c r="D14" s="7"/>
      <c r="E14" s="185"/>
      <c r="F14" s="7"/>
      <c r="G14" s="4"/>
      <c r="H14" s="89"/>
      <c r="I14" s="4"/>
      <c r="J14" s="7"/>
      <c r="K14" s="185"/>
      <c r="L14" s="7"/>
      <c r="M14" s="14"/>
      <c r="N14" s="2"/>
      <c r="O14" s="2"/>
      <c r="P14" s="131"/>
      <c r="Q14" s="2"/>
      <c r="R14" s="2"/>
      <c r="S14" s="2"/>
      <c r="T14" s="189"/>
      <c r="U14" s="4"/>
      <c r="V14" s="2"/>
      <c r="W14" s="134"/>
      <c r="X14" s="7"/>
    </row>
    <row r="15" spans="1:50" ht="24.75" customHeight="1">
      <c r="A15" s="274">
        <v>1</v>
      </c>
      <c r="B15" s="274"/>
      <c r="C15" s="274"/>
      <c r="D15" s="274"/>
      <c r="E15" s="274" t="s">
        <v>63</v>
      </c>
      <c r="F15" s="274"/>
      <c r="G15" s="274">
        <v>3</v>
      </c>
      <c r="H15" s="274"/>
      <c r="I15" s="274"/>
      <c r="J15" s="274"/>
      <c r="K15" s="274" t="s">
        <v>64</v>
      </c>
      <c r="L15" s="274"/>
      <c r="M15" s="274"/>
      <c r="N15" s="274"/>
      <c r="O15" s="274">
        <v>5</v>
      </c>
      <c r="P15" s="274"/>
      <c r="Q15" s="274"/>
      <c r="R15" s="274"/>
      <c r="S15" s="274">
        <v>6</v>
      </c>
      <c r="T15" s="274"/>
      <c r="U15" s="274"/>
      <c r="V15" s="274"/>
      <c r="W15" s="274" t="s">
        <v>70</v>
      </c>
      <c r="X15" s="274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</row>
    <row r="16" spans="1:50" ht="49.5" customHeight="1">
      <c r="A16" s="273" t="s">
        <v>101</v>
      </c>
      <c r="B16" s="273"/>
      <c r="C16" s="273"/>
      <c r="D16" s="273"/>
      <c r="E16" s="273" t="s">
        <v>102</v>
      </c>
      <c r="F16" s="273"/>
      <c r="G16" s="273" t="s">
        <v>103</v>
      </c>
      <c r="H16" s="273"/>
      <c r="I16" s="273"/>
      <c r="J16" s="273"/>
      <c r="K16" s="273" t="s">
        <v>104</v>
      </c>
      <c r="L16" s="273"/>
      <c r="M16" s="273"/>
      <c r="N16" s="273"/>
      <c r="O16" s="273" t="s">
        <v>105</v>
      </c>
      <c r="P16" s="273"/>
      <c r="Q16" s="273"/>
      <c r="R16" s="273"/>
      <c r="S16" s="273" t="s">
        <v>106</v>
      </c>
      <c r="T16" s="273"/>
      <c r="U16" s="273"/>
      <c r="V16" s="273"/>
      <c r="W16" s="273" t="s">
        <v>107</v>
      </c>
      <c r="X16" s="273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</row>
    <row r="17" ht="49.5" customHeight="1">
      <c r="W17" t="s">
        <v>0</v>
      </c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29">
    <mergeCell ref="S16:T16"/>
    <mergeCell ref="U16:V16"/>
    <mergeCell ref="W16:X16"/>
    <mergeCell ref="W15:X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K15:L15"/>
    <mergeCell ref="M15:N15"/>
    <mergeCell ref="O15:P15"/>
    <mergeCell ref="Q15:R15"/>
    <mergeCell ref="U15:V15"/>
    <mergeCell ref="J7:O8"/>
    <mergeCell ref="R7:U8"/>
    <mergeCell ref="X7:AA8"/>
    <mergeCell ref="W11:X11"/>
    <mergeCell ref="AA11:AB11"/>
    <mergeCell ref="A15:B15"/>
    <mergeCell ref="C15:D15"/>
    <mergeCell ref="E15:F15"/>
    <mergeCell ref="G15:H15"/>
    <mergeCell ref="I15:J15"/>
    <mergeCell ref="S15:T15"/>
  </mergeCells>
  <printOptions/>
  <pageMargins left="0.27" right="0.12" top="0.19" bottom="0.14" header="0.19" footer="0.1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イシハラスポーツ</dc:creator>
  <cp:keywords/>
  <dc:description/>
  <cp:lastModifiedBy>Yoichi</cp:lastModifiedBy>
  <cp:lastPrinted>2019-09-01T11:18:57Z</cp:lastPrinted>
  <dcterms:created xsi:type="dcterms:W3CDTF">2013-03-06T08:37:21Z</dcterms:created>
  <dcterms:modified xsi:type="dcterms:W3CDTF">2019-09-29T10:40:01Z</dcterms:modified>
  <cp:category/>
  <cp:version/>
  <cp:contentType/>
  <cp:contentStatus/>
</cp:coreProperties>
</file>