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490" firstSheet="11" activeTab="11"/>
  </bookViews>
  <sheets>
    <sheet name="6年トーナメント" sheetId="1" r:id="rId1"/>
    <sheet name="6年 4月6日結果" sheetId="2" r:id="rId2"/>
    <sheet name="6年 4月13日結果" sheetId="3" r:id="rId3"/>
    <sheet name="6年 4月28日結果" sheetId="4" r:id="rId4"/>
    <sheet name="6年 4月29日結果" sheetId="5" r:id="rId5"/>
    <sheet name="6年5月12日結果" sheetId="6" r:id="rId6"/>
    <sheet name="5年トーナメント" sheetId="7" r:id="rId7"/>
    <sheet name="5年 4月14日中止" sheetId="8" r:id="rId8"/>
    <sheet name="5年 4月28日結果" sheetId="9" r:id="rId9"/>
    <sheet name="5年 5月11日結果" sheetId="10" r:id="rId10"/>
    <sheet name="5年 5月19日結果" sheetId="11" r:id="rId11"/>
    <sheet name="4年リーグ" sheetId="12" r:id="rId12"/>
    <sheet name="4年 5月11日結果" sheetId="13" r:id="rId13"/>
    <sheet name="4年 5月19日結果" sheetId="14" r:id="rId14"/>
    <sheet name="4年 5月25日結果" sheetId="15" r:id="rId15"/>
    <sheet name="4年 6月1日結果" sheetId="16" r:id="rId16"/>
    <sheet name="4年 6月8日結果" sheetId="17" r:id="rId17"/>
    <sheet name="4年 6月15日中止" sheetId="18" r:id="rId18"/>
    <sheet name="4年 6月23日結果" sheetId="19" r:id="rId19"/>
    <sheet name="4年 6月29、30日中止" sheetId="20" r:id="rId20"/>
    <sheet name="4年 7月6日結果" sheetId="21" r:id="rId21"/>
  </sheets>
  <definedNames>
    <definedName name="_xlnm.Print_Area" localSheetId="6">'5年トーナメント'!$A$1:$AB$17</definedName>
    <definedName name="_xlnm.Print_Area" localSheetId="0">'6年トーナメント'!$A$1:$AB$17</definedName>
  </definedNames>
  <calcPr fullCalcOnLoad="1"/>
</workbook>
</file>

<file path=xl/sharedStrings.xml><?xml version="1.0" encoding="utf-8"?>
<sst xmlns="http://schemas.openxmlformats.org/spreadsheetml/2006/main" count="461" uniqueCount="177">
  <si>
    <t>○は審判</t>
  </si>
  <si>
    <t>審判</t>
  </si>
  <si>
    <t>3位決定戦</t>
  </si>
  <si>
    <t>決勝戦</t>
  </si>
  <si>
    <t>第1試合</t>
  </si>
  <si>
    <t>第2試合</t>
  </si>
  <si>
    <t>第3試合</t>
  </si>
  <si>
    <t>優勝</t>
  </si>
  <si>
    <t>準優勝</t>
  </si>
  <si>
    <t>3位</t>
  </si>
  <si>
    <t>第1試合</t>
  </si>
  <si>
    <t>抽番</t>
  </si>
  <si>
    <t>チーム名</t>
  </si>
  <si>
    <t>総得点</t>
  </si>
  <si>
    <t>総失点</t>
  </si>
  <si>
    <t>得失点差</t>
  </si>
  <si>
    <t>順位</t>
  </si>
  <si>
    <t>得・失点</t>
  </si>
  <si>
    <t>得点</t>
  </si>
  <si>
    <t>失点</t>
  </si>
  <si>
    <t>勝　　敗</t>
  </si>
  <si>
    <t>勝　率</t>
  </si>
  <si>
    <t>勝</t>
  </si>
  <si>
    <t>敗</t>
  </si>
  <si>
    <t>分</t>
  </si>
  <si>
    <t>１.　勝率</t>
  </si>
  <si>
    <t>２.　直接対決の勝者</t>
  </si>
  <si>
    <t>３.　総失点が少ない方</t>
  </si>
  <si>
    <t>４.　得失点差が多い方</t>
  </si>
  <si>
    <t>桜ヶ丘</t>
  </si>
  <si>
    <t>関・東</t>
  </si>
  <si>
    <t>安桜</t>
  </si>
  <si>
    <t>武芸川</t>
  </si>
  <si>
    <t>田原</t>
  </si>
  <si>
    <t>下有知</t>
  </si>
  <si>
    <t>瀬尻</t>
  </si>
  <si>
    <t>金竜</t>
  </si>
  <si>
    <t>富岡</t>
  </si>
  <si>
    <t>②</t>
  </si>
  <si>
    <t>安桜</t>
  </si>
  <si>
    <t>瀬尻</t>
  </si>
  <si>
    <t>関・東</t>
  </si>
  <si>
    <t>富岡</t>
  </si>
  <si>
    <t>金竜</t>
  </si>
  <si>
    <t>５年審判部</t>
  </si>
  <si>
    <t>金　竜</t>
  </si>
  <si>
    <t>富　岡</t>
  </si>
  <si>
    <t>※リーグ順位決定方法</t>
  </si>
  <si>
    <t>②</t>
  </si>
  <si>
    <t>②</t>
  </si>
  <si>
    <t>⑥</t>
  </si>
  <si>
    <t>⑧</t>
  </si>
  <si>
    <t>南ヶ丘</t>
  </si>
  <si>
    <t>8：30～開会式</t>
  </si>
  <si>
    <t>8：15集合</t>
  </si>
  <si>
    <t>６年審判部</t>
  </si>
  <si>
    <t>④</t>
  </si>
  <si>
    <t>勝</t>
  </si>
  <si>
    <t>負</t>
  </si>
  <si>
    <t>分</t>
  </si>
  <si>
    <t>※リーグの1位、2位チームで決勝戦、3位、4位チームで三位決定戦を行います</t>
  </si>
  <si>
    <t>リーグ戦</t>
  </si>
  <si>
    <t>順位決定戦</t>
  </si>
  <si>
    <t>1位</t>
  </si>
  <si>
    <t>2位</t>
  </si>
  <si>
    <t>3位</t>
  </si>
  <si>
    <t>リーグ戦1位</t>
  </si>
  <si>
    <t>リーグ戦2位</t>
  </si>
  <si>
    <t>リーグ戦3位</t>
  </si>
  <si>
    <t>リーグ戦4位</t>
  </si>
  <si>
    <t>桜ヶ丘</t>
  </si>
  <si>
    <t>リーグ戦3位</t>
  </si>
  <si>
    <t>リーグ戦2位</t>
  </si>
  <si>
    <t>リーグ戦1位</t>
  </si>
  <si>
    <t>リーグ戦4位</t>
  </si>
  <si>
    <t>４年審判部</t>
  </si>
  <si>
    <t>平成30年4月7日（土曜日）～</t>
  </si>
  <si>
    <t>倉知</t>
  </si>
  <si>
    <t>武芸川</t>
  </si>
  <si>
    <t>倉知</t>
  </si>
  <si>
    <t xml:space="preserve">第１１回 関市学童野球スポーツ少年団 関信用金庫杯（６年の部） </t>
  </si>
  <si>
    <t>⑪</t>
  </si>
  <si>
    <t>選手宣誓：桜ヶ丘</t>
  </si>
  <si>
    <t>桜ヶ丘+武芸川</t>
  </si>
  <si>
    <t>⑦</t>
  </si>
  <si>
    <t>旭ヶ丘</t>
  </si>
  <si>
    <t>下有知</t>
  </si>
  <si>
    <t xml:space="preserve">第１１回 関市学童野球スポーツ少年団 関信用金庫杯（５年の部） </t>
  </si>
  <si>
    <t xml:space="preserve">第１１回 関市学童野球スポーツ少年団 関信用金庫杯（４年の部） </t>
  </si>
  <si>
    <t>①</t>
  </si>
  <si>
    <t>×</t>
  </si>
  <si>
    <t>試合</t>
  </si>
  <si>
    <t>審判</t>
  </si>
  <si>
    <t>×</t>
  </si>
  <si>
    <t>②</t>
  </si>
  <si>
    <t>③</t>
  </si>
  <si>
    <t xml:space="preserve">注） 勝率＝勝数÷（勝数+敗数） </t>
  </si>
  <si>
    <t>⑥</t>
  </si>
  <si>
    <t>⑧</t>
  </si>
  <si>
    <t>富岡</t>
  </si>
  <si>
    <t>南ヶ丘</t>
  </si>
  <si>
    <t>金竜</t>
  </si>
  <si>
    <t>関・東</t>
  </si>
  <si>
    <t>南ヶ丘3名+富岡2名</t>
  </si>
  <si>
    <t>富岡+南ヶ丘</t>
  </si>
  <si>
    <t>1位、2位決定戦</t>
  </si>
  <si>
    <t>2019年4月6日（土曜日）</t>
  </si>
  <si>
    <t>2019年4月6日（土曜日）～</t>
  </si>
  <si>
    <t>中池東グランド東</t>
  </si>
  <si>
    <t>2019年4月14日（日曜日）</t>
  </si>
  <si>
    <t>中池東グランド西</t>
  </si>
  <si>
    <t>倉知3名+金竜2名</t>
  </si>
  <si>
    <t>旭ヶ丘+下有知</t>
  </si>
  <si>
    <t>2019年4月13日（土曜日）</t>
  </si>
  <si>
    <t>中池東グランド東</t>
  </si>
  <si>
    <t>本部役員</t>
  </si>
  <si>
    <t>下有知</t>
  </si>
  <si>
    <t>安　桜</t>
  </si>
  <si>
    <t>2019年4月28日（日曜日）</t>
  </si>
  <si>
    <t>中池東グランド東</t>
  </si>
  <si>
    <t>瀬尻+田原</t>
  </si>
  <si>
    <t>金竜+下有知</t>
  </si>
  <si>
    <t>本部役員2名+金竜1名+下有知1名</t>
  </si>
  <si>
    <t>棄権</t>
  </si>
  <si>
    <t>2019年4月29日（月曜日）</t>
  </si>
  <si>
    <t>倉知+富岡</t>
  </si>
  <si>
    <t>小瀬グランド</t>
  </si>
  <si>
    <t>2019年5月12日（日曜日）</t>
  </si>
  <si>
    <t>富野農村グランド</t>
  </si>
  <si>
    <t>③</t>
  </si>
  <si>
    <t>⑥</t>
  </si>
  <si>
    <t>⑥</t>
  </si>
  <si>
    <t>2019年5月11日（土曜日）</t>
  </si>
  <si>
    <t>瀬尻+旭ヶ丘</t>
  </si>
  <si>
    <t>中池東グランド西</t>
  </si>
  <si>
    <t>⑤</t>
  </si>
  <si>
    <t>休み</t>
  </si>
  <si>
    <t>下有知</t>
  </si>
  <si>
    <t>表彰式　16：15～</t>
  </si>
  <si>
    <t>△</t>
  </si>
  <si>
    <t>○</t>
  </si>
  <si>
    <t>瀬尻</t>
  </si>
  <si>
    <t>2019年5月19日（日曜日）</t>
  </si>
  <si>
    <t>　</t>
  </si>
  <si>
    <t>金　竜</t>
  </si>
  <si>
    <t>富　岡</t>
  </si>
  <si>
    <t>表彰式　15：45～</t>
  </si>
  <si>
    <t>倉　知</t>
  </si>
  <si>
    <t>2019年5月25日（土曜日）</t>
  </si>
  <si>
    <t>安桜</t>
  </si>
  <si>
    <t>2019年5月11日（土曜日）～</t>
  </si>
  <si>
    <t>2019年6月1日（土曜日）</t>
  </si>
  <si>
    <t>安桜</t>
  </si>
  <si>
    <t>2019年6月8日（土曜日）</t>
  </si>
  <si>
    <t>※グランド道具は、本部長旗5年分を流用</t>
  </si>
  <si>
    <t>2019年6月15日（土曜日）</t>
  </si>
  <si>
    <t>2019年6月23日（日曜日）</t>
  </si>
  <si>
    <t>金竜</t>
  </si>
  <si>
    <t>富岡</t>
  </si>
  <si>
    <t>下有知</t>
  </si>
  <si>
    <t>関・東</t>
  </si>
  <si>
    <t>2019年6月29日（土曜日）</t>
  </si>
  <si>
    <t>2019年6月30日（日曜日）</t>
  </si>
  <si>
    <t>富野農村グランド</t>
  </si>
  <si>
    <t>29日中止の場合、30日にスライド。</t>
  </si>
  <si>
    <t>11：00から。場所は富野農村グランド。</t>
  </si>
  <si>
    <t>４年審判部</t>
  </si>
  <si>
    <t>リーグ戦2位</t>
  </si>
  <si>
    <t>リーグ戦1位</t>
  </si>
  <si>
    <t>リーグ戦4位</t>
  </si>
  <si>
    <t>リーグ戦3位</t>
  </si>
  <si>
    <t xml:space="preserve">第１１回 関市学童野球スポーツ少年団 関信用金庫杯（４年の部） </t>
  </si>
  <si>
    <t>2019年7月6日（土曜日）</t>
  </si>
  <si>
    <t>表彰式　15：45～</t>
  </si>
  <si>
    <r>
      <t>表彰式　</t>
    </r>
    <r>
      <rPr>
        <sz val="11"/>
        <rFont val="ＭＳ Ｐゴシック"/>
        <family val="3"/>
      </rPr>
      <t>11：45</t>
    </r>
    <r>
      <rPr>
        <sz val="11"/>
        <rFont val="ＭＳ Ｐゴシック"/>
        <family val="3"/>
      </rPr>
      <t>～</t>
    </r>
  </si>
  <si>
    <t>下有知</t>
  </si>
  <si>
    <t>金 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</si>
</sst>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0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2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14"/>
      <color rgb="FFFF0000"/>
      <name val="Calibri"/>
      <family val="3"/>
    </font>
    <font>
      <sz val="9"/>
      <color theme="1"/>
      <name val="Calibri"/>
      <family val="3"/>
    </font>
    <font>
      <b/>
      <sz val="14"/>
      <color rgb="FFFF0000"/>
      <name val="ＭＳ Ｐゴシック"/>
      <family val="3"/>
    </font>
    <font>
      <sz val="22"/>
      <color theme="1"/>
      <name val="Calibri"/>
      <family val="3"/>
    </font>
    <font>
      <sz val="20"/>
      <color theme="1"/>
      <name val="Calibri"/>
      <family val="3"/>
    </font>
    <font>
      <b/>
      <sz val="18"/>
      <color theme="1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 diagonalDown="1">
      <left style="thin"/>
      <right>
        <color indexed="63"/>
      </right>
      <top style="double"/>
      <bottom>
        <color indexed="63"/>
      </bottom>
      <diagonal style="thin"/>
    </border>
    <border>
      <left style="thin"/>
      <right style="dashed"/>
      <top style="double"/>
      <bottom style="dashed"/>
    </border>
    <border>
      <left style="dashed"/>
      <right style="thin"/>
      <top style="double"/>
      <bottom style="dashed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ashed"/>
      <top style="double"/>
      <bottom>
        <color indexed="63"/>
      </bottom>
    </border>
    <border>
      <left style="dashed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>
        <color theme="1"/>
      </left>
      <right style="dashed">
        <color theme="1"/>
      </right>
      <top style="double"/>
      <bottom style="dashed">
        <color theme="1"/>
      </bottom>
    </border>
    <border>
      <left style="dashed">
        <color theme="1"/>
      </left>
      <right style="thin"/>
      <top style="double"/>
      <bottom style="dashed">
        <color theme="1"/>
      </bottom>
    </border>
    <border diagonalDown="1">
      <left>
        <color indexed="63"/>
      </left>
      <right style="thin"/>
      <top>
        <color indexed="63"/>
      </top>
      <bottom style="double"/>
      <diagonal style="thin">
        <color theme="1"/>
      </diagonal>
    </border>
    <border diagonalDown="1">
      <left>
        <color indexed="63"/>
      </left>
      <right style="thin"/>
      <top>
        <color indexed="63"/>
      </top>
      <bottom style="medium"/>
      <diagonal style="thin">
        <color theme="1"/>
      </diagonal>
    </border>
    <border>
      <left style="thin"/>
      <right style="dashed">
        <color theme="1"/>
      </right>
      <top style="double"/>
      <bottom style="dashed">
        <color theme="1"/>
      </bottom>
    </border>
    <border>
      <left style="dashed">
        <color theme="1"/>
      </left>
      <right style="thin">
        <color theme="1"/>
      </right>
      <top style="double"/>
      <bottom style="dashed">
        <color theme="1"/>
      </bottom>
    </border>
    <border>
      <left style="dashed">
        <color theme="1"/>
      </left>
      <right>
        <color indexed="63"/>
      </right>
      <top style="double"/>
      <bottom style="dashed">
        <color theme="1"/>
      </bottom>
    </border>
    <border diagonalDown="1">
      <left style="thin">
        <color theme="1"/>
      </left>
      <right>
        <color indexed="63"/>
      </right>
      <top style="double"/>
      <bottom>
        <color indexed="63"/>
      </bottom>
      <diagonal style="thin">
        <color theme="1"/>
      </diagonal>
    </border>
    <border>
      <left style="thin">
        <color theme="1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>
        <color theme="1"/>
      </left>
      <right>
        <color indexed="63"/>
      </right>
      <top style="double"/>
      <bottom style="thin">
        <color theme="1"/>
      </bottom>
    </border>
    <border>
      <left style="thin">
        <color theme="1"/>
      </left>
      <right>
        <color indexed="63"/>
      </right>
      <top style="double"/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>
        <color theme="1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>
        <color theme="1"/>
      </top>
      <bottom style="thick">
        <color rgb="FFFF0000"/>
      </bottom>
    </border>
    <border>
      <left>
        <color indexed="63"/>
      </left>
      <right>
        <color indexed="63"/>
      </right>
      <top style="thin">
        <color theme="1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double"/>
      <bottom>
        <color indexed="63"/>
      </bottom>
    </border>
    <border>
      <left style="thick">
        <color rgb="FFFF0000"/>
      </left>
      <right>
        <color indexed="63"/>
      </right>
      <top style="double"/>
      <bottom style="thick">
        <color rgb="FFFF000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thin">
        <color theme="1"/>
      </left>
      <right style="dashed">
        <color theme="1"/>
      </right>
      <top style="double">
        <color theme="1"/>
      </top>
      <bottom style="dashed">
        <color theme="1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 style="dashed">
        <color theme="1"/>
      </top>
      <bottom style="double"/>
    </border>
    <border>
      <left>
        <color indexed="63"/>
      </left>
      <right style="thin"/>
      <top style="dashed">
        <color theme="1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dashed"/>
      <bottom style="double"/>
    </border>
    <border>
      <left style="dashed"/>
      <right style="thin"/>
      <top style="dashed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theme="1"/>
      </left>
      <right style="thin">
        <color theme="1"/>
      </right>
      <top style="double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medium"/>
    </border>
    <border>
      <left style="thin">
        <color theme="1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theme="1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theme="1"/>
      </left>
      <right style="medium"/>
      <top style="double"/>
      <bottom>
        <color indexed="63"/>
      </bottom>
    </border>
    <border>
      <left style="thin">
        <color theme="1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0" borderId="4" applyNumberFormat="0" applyAlignment="0" applyProtection="0"/>
    <xf numFmtId="0" fontId="9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37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>
      <alignment vertical="top" textRotation="255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49" fontId="0" fillId="0" borderId="15" xfId="0" applyNumberFormat="1" applyBorder="1" applyAlignment="1">
      <alignment vertical="top" textRotation="255"/>
    </xf>
    <xf numFmtId="49" fontId="0" fillId="0" borderId="0" xfId="0" applyNumberFormat="1" applyAlignment="1">
      <alignment vertical="top" textRotation="255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17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0" xfId="0" applyAlignment="1">
      <alignment vertical="top" textRotation="255"/>
    </xf>
    <xf numFmtId="0" fontId="6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49" fontId="0" fillId="0" borderId="0" xfId="0" applyNumberFormat="1" applyBorder="1" applyAlignment="1">
      <alignment vertical="top" textRotation="255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right" vertical="top"/>
    </xf>
    <xf numFmtId="0" fontId="0" fillId="0" borderId="39" xfId="0" applyBorder="1" applyAlignment="1">
      <alignment vertical="top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/>
    </xf>
    <xf numFmtId="0" fontId="62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63" fillId="0" borderId="1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46" xfId="0" applyNumberFormat="1" applyBorder="1" applyAlignment="1">
      <alignment vertical="center"/>
    </xf>
    <xf numFmtId="0" fontId="63" fillId="0" borderId="47" xfId="0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49" xfId="43" applyFont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12" fillId="0" borderId="51" xfId="43" applyFont="1" applyBorder="1" applyAlignment="1" applyProtection="1">
      <alignment horizontal="center" vertical="center"/>
      <protection/>
    </xf>
    <xf numFmtId="0" fontId="12" fillId="0" borderId="52" xfId="43" applyFont="1" applyBorder="1" applyAlignment="1" applyProtection="1">
      <alignment horizontal="center" vertical="center"/>
      <protection/>
    </xf>
    <xf numFmtId="0" fontId="0" fillId="0" borderId="53" xfId="0" applyBorder="1" applyAlignment="1">
      <alignment vertical="center"/>
    </xf>
    <xf numFmtId="0" fontId="64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65" fillId="0" borderId="53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4" xfId="0" applyBorder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 vertical="top" textRotation="255"/>
    </xf>
    <xf numFmtId="0" fontId="0" fillId="0" borderId="10" xfId="0" applyBorder="1" applyAlignment="1">
      <alignment horizontal="left" vertical="top" textRotation="255"/>
    </xf>
    <xf numFmtId="0" fontId="0" fillId="0" borderId="38" xfId="0" applyBorder="1" applyAlignment="1">
      <alignment horizontal="left" vertical="top" textRotation="255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vertical="top" textRotation="255"/>
    </xf>
    <xf numFmtId="0" fontId="0" fillId="0" borderId="5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right" vertical="top"/>
    </xf>
    <xf numFmtId="0" fontId="61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top"/>
    </xf>
    <xf numFmtId="0" fontId="0" fillId="0" borderId="0" xfId="0" applyBorder="1" applyAlignment="1">
      <alignment horizontal="left" vertical="top" textRotation="255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horizontal="right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 textRotation="255"/>
    </xf>
    <xf numFmtId="0" fontId="0" fillId="0" borderId="0" xfId="0" applyBorder="1" applyAlignment="1">
      <alignment horizontal="right" vertical="top" textRotation="255"/>
    </xf>
    <xf numFmtId="0" fontId="0" fillId="0" borderId="61" xfId="0" applyBorder="1" applyAlignment="1">
      <alignment vertical="center"/>
    </xf>
    <xf numFmtId="0" fontId="0" fillId="0" borderId="56" xfId="0" applyBorder="1" applyAlignment="1">
      <alignment vertical="top"/>
    </xf>
    <xf numFmtId="0" fontId="0" fillId="0" borderId="62" xfId="0" applyBorder="1" applyAlignment="1">
      <alignment horizontal="left" vertical="top"/>
    </xf>
    <xf numFmtId="0" fontId="0" fillId="0" borderId="63" xfId="0" applyBorder="1" applyAlignment="1">
      <alignment vertical="center"/>
    </xf>
    <xf numFmtId="0" fontId="69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left" vertical="top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right"/>
    </xf>
    <xf numFmtId="0" fontId="0" fillId="0" borderId="56" xfId="0" applyBorder="1" applyAlignment="1">
      <alignment horizontal="left" vertical="top"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horizontal="left" vertical="top"/>
    </xf>
    <xf numFmtId="0" fontId="6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left" vertical="top" wrapText="1"/>
    </xf>
    <xf numFmtId="0" fontId="0" fillId="32" borderId="0" xfId="0" applyFill="1" applyAlignment="1">
      <alignment horizontal="center" vertical="center"/>
    </xf>
    <xf numFmtId="0" fontId="0" fillId="0" borderId="66" xfId="0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 textRotation="255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 textRotation="255"/>
    </xf>
    <xf numFmtId="0" fontId="51" fillId="0" borderId="0" xfId="0" applyFont="1" applyBorder="1" applyAlignment="1">
      <alignment vertical="top"/>
    </xf>
    <xf numFmtId="49" fontId="51" fillId="0" borderId="0" xfId="0" applyNumberFormat="1" applyFont="1" applyBorder="1" applyAlignment="1">
      <alignment horizontal="center" vertical="top" textRotation="255"/>
    </xf>
    <xf numFmtId="0" fontId="0" fillId="0" borderId="70" xfId="0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1" xfId="0" applyBorder="1" applyAlignment="1">
      <alignment horizontal="left" vertical="top" wrapText="1"/>
    </xf>
    <xf numFmtId="0" fontId="0" fillId="0" borderId="72" xfId="0" applyBorder="1" applyAlignment="1">
      <alignment vertical="center" textRotation="255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49" fontId="0" fillId="0" borderId="71" xfId="0" applyNumberFormat="1" applyBorder="1" applyAlignment="1">
      <alignment horizontal="center" vertical="top" textRotation="255"/>
    </xf>
    <xf numFmtId="49" fontId="0" fillId="0" borderId="72" xfId="0" applyNumberFormat="1" applyBorder="1" applyAlignment="1">
      <alignment vertical="top" textRotation="255"/>
    </xf>
    <xf numFmtId="0" fontId="51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0" fillId="0" borderId="73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74" xfId="0" applyFont="1" applyBorder="1" applyAlignment="1">
      <alignment horizontal="center" vertical="center"/>
    </xf>
    <xf numFmtId="0" fontId="70" fillId="0" borderId="75" xfId="0" applyFont="1" applyBorder="1" applyAlignment="1">
      <alignment horizontal="center" vertical="center"/>
    </xf>
    <xf numFmtId="0" fontId="70" fillId="0" borderId="76" xfId="0" applyFont="1" applyBorder="1" applyAlignment="1">
      <alignment horizontal="center" vertical="center"/>
    </xf>
    <xf numFmtId="0" fontId="70" fillId="0" borderId="77" xfId="0" applyFont="1" applyBorder="1" applyAlignment="1">
      <alignment horizontal="center" vertical="center"/>
    </xf>
    <xf numFmtId="20" fontId="0" fillId="0" borderId="78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0" xfId="0" applyAlignment="1">
      <alignment horizontal="center" vertical="top" textRotation="255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0" fontId="63" fillId="0" borderId="78" xfId="0" applyNumberFormat="1" applyFont="1" applyBorder="1" applyAlignment="1">
      <alignment horizontal="center"/>
    </xf>
    <xf numFmtId="0" fontId="63" fillId="0" borderId="78" xfId="0" applyFont="1" applyBorder="1" applyAlignment="1">
      <alignment horizontal="center"/>
    </xf>
    <xf numFmtId="20" fontId="0" fillId="0" borderId="79" xfId="0" applyNumberFormat="1" applyBorder="1" applyAlignment="1">
      <alignment horizontal="center" vertical="center"/>
    </xf>
    <xf numFmtId="20" fontId="0" fillId="0" borderId="80" xfId="0" applyNumberFormat="1" applyBorder="1" applyAlignment="1">
      <alignment horizontal="center" vertical="center"/>
    </xf>
    <xf numFmtId="20" fontId="0" fillId="0" borderId="81" xfId="0" applyNumberForma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71" fillId="0" borderId="73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71" fillId="0" borderId="75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0" fontId="71" fillId="0" borderId="77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 textRotation="255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0" borderId="82" xfId="43" applyFont="1" applyBorder="1" applyAlignment="1" applyProtection="1">
      <alignment horizontal="center" vertical="center"/>
      <protection/>
    </xf>
    <xf numFmtId="0" fontId="63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2" fillId="0" borderId="97" xfId="43" applyFont="1" applyBorder="1" applyAlignment="1" applyProtection="1">
      <alignment horizontal="center" vertical="center"/>
      <protection/>
    </xf>
    <xf numFmtId="0" fontId="63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2" fillId="0" borderId="102" xfId="43" applyFont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2" fillId="0" borderId="105" xfId="43" applyFont="1" applyBorder="1" applyAlignment="1" applyProtection="1">
      <alignment horizontal="center" vertical="center"/>
      <protection/>
    </xf>
    <xf numFmtId="0" fontId="12" fillId="0" borderId="106" xfId="43" applyFont="1" applyBorder="1" applyAlignment="1" applyProtection="1">
      <alignment horizontal="center" vertical="center"/>
      <protection/>
    </xf>
    <xf numFmtId="0" fontId="72" fillId="0" borderId="73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74" xfId="0" applyFont="1" applyBorder="1" applyAlignment="1">
      <alignment horizontal="center" vertical="center"/>
    </xf>
    <xf numFmtId="0" fontId="72" fillId="0" borderId="75" xfId="0" applyFont="1" applyBorder="1" applyAlignment="1">
      <alignment horizontal="center" vertical="center"/>
    </xf>
    <xf numFmtId="0" fontId="72" fillId="0" borderId="76" xfId="0" applyFont="1" applyBorder="1" applyAlignment="1">
      <alignment horizontal="center" vertical="center"/>
    </xf>
    <xf numFmtId="0" fontId="72" fillId="0" borderId="77" xfId="0" applyFont="1" applyBorder="1" applyAlignment="1">
      <alignment horizontal="center" vertical="center"/>
    </xf>
    <xf numFmtId="0" fontId="66" fillId="0" borderId="73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/>
    </xf>
    <xf numFmtId="0" fontId="66" fillId="0" borderId="75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65" fillId="0" borderId="77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textRotation="255"/>
    </xf>
    <xf numFmtId="0" fontId="51" fillId="0" borderId="0" xfId="0" applyFont="1" applyBorder="1" applyAlignment="1">
      <alignment horizontal="center" vertical="center"/>
    </xf>
    <xf numFmtId="20" fontId="73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 vertical="top" textRotation="255"/>
    </xf>
    <xf numFmtId="49" fontId="51" fillId="0" borderId="0" xfId="0" applyNumberFormat="1" applyFont="1" applyBorder="1" applyAlignment="1">
      <alignment horizontal="center" vertical="top" textRotation="255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 textRotation="255"/>
    </xf>
    <xf numFmtId="49" fontId="0" fillId="0" borderId="0" xfId="0" applyNumberFormat="1" applyFill="1" applyBorder="1" applyAlignment="1">
      <alignment horizontal="center" vertical="top" textRotation="255"/>
    </xf>
    <xf numFmtId="20" fontId="63" fillId="0" borderId="0" xfId="0" applyNumberFormat="1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20" fontId="63" fillId="0" borderId="79" xfId="0" applyNumberFormat="1" applyFont="1" applyBorder="1" applyAlignment="1">
      <alignment horizontal="center" vertical="center"/>
    </xf>
    <xf numFmtId="20" fontId="63" fillId="0" borderId="80" xfId="0" applyNumberFormat="1" applyFont="1" applyBorder="1" applyAlignment="1">
      <alignment horizontal="center" vertical="center"/>
    </xf>
    <xf numFmtId="20" fontId="63" fillId="0" borderId="81" xfId="0" applyNumberFormat="1" applyFont="1" applyBorder="1" applyAlignment="1">
      <alignment horizontal="center" vertical="center"/>
    </xf>
    <xf numFmtId="0" fontId="42" fillId="0" borderId="107" xfId="0" applyFont="1" applyBorder="1" applyAlignment="1">
      <alignment horizontal="center" vertical="center" wrapText="1"/>
    </xf>
    <xf numFmtId="0" fontId="42" fillId="0" borderId="108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0" fontId="43" fillId="0" borderId="111" xfId="0" applyFont="1" applyBorder="1" applyAlignment="1">
      <alignment horizontal="center" vertical="center"/>
    </xf>
    <xf numFmtId="0" fontId="43" fillId="0" borderId="112" xfId="0" applyFont="1" applyBorder="1" applyAlignment="1">
      <alignment horizontal="center" vertical="center"/>
    </xf>
    <xf numFmtId="0" fontId="43" fillId="0" borderId="113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 vertical="center"/>
    </xf>
    <xf numFmtId="0" fontId="43" fillId="0" borderId="115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B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</cols>
  <sheetData>
    <row r="1" spans="1:19" ht="19.5" customHeight="1">
      <c r="A1" s="9"/>
      <c r="B1" s="15" t="s">
        <v>80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2:23" ht="15" customHeight="1">
      <c r="B2" s="40" t="s">
        <v>107</v>
      </c>
      <c r="C2" s="40"/>
      <c r="D2" s="40"/>
      <c r="E2" s="40"/>
      <c r="F2" s="40"/>
      <c r="G2" s="40"/>
      <c r="H2" s="1"/>
      <c r="T2" s="41"/>
      <c r="U2" s="41"/>
      <c r="V2" s="41"/>
      <c r="W2" s="41"/>
    </row>
    <row r="3" spans="2:23" ht="15" customHeight="1">
      <c r="B3" s="40"/>
      <c r="C3" s="40"/>
      <c r="D3" s="40"/>
      <c r="T3" s="41"/>
      <c r="U3" s="41"/>
      <c r="V3" s="41"/>
      <c r="W3" s="41"/>
    </row>
    <row r="4" spans="10:28" ht="15" customHeight="1">
      <c r="J4" s="41"/>
      <c r="K4" s="41"/>
      <c r="L4" s="41"/>
      <c r="M4" s="41"/>
      <c r="N4" s="41"/>
      <c r="O4" s="41"/>
      <c r="U4" s="8"/>
      <c r="V4" s="8"/>
      <c r="W4" s="8"/>
      <c r="X4" s="8"/>
      <c r="Y4" s="1"/>
      <c r="Z4" s="16"/>
      <c r="AA4" s="16"/>
      <c r="AB4" s="16"/>
    </row>
    <row r="5" spans="10:28" ht="15" customHeight="1">
      <c r="J5" s="41"/>
      <c r="K5" s="41"/>
      <c r="L5" s="41"/>
      <c r="M5" s="41"/>
      <c r="N5" s="41"/>
      <c r="O5" s="41"/>
      <c r="T5" s="1"/>
      <c r="U5" s="8"/>
      <c r="V5" s="8"/>
      <c r="W5" s="8"/>
      <c r="X5" s="8"/>
      <c r="Y5" s="1"/>
      <c r="Z5" s="16"/>
      <c r="AA5" s="16"/>
      <c r="AB5" s="16"/>
    </row>
    <row r="6" spans="10:28" ht="15" customHeight="1" thickBot="1">
      <c r="J6" s="23" t="s">
        <v>7</v>
      </c>
      <c r="K6" s="41"/>
      <c r="L6" s="41"/>
      <c r="M6" s="41"/>
      <c r="N6" s="41"/>
      <c r="O6" s="41"/>
      <c r="R6" s="14" t="s">
        <v>8</v>
      </c>
      <c r="T6" s="1"/>
      <c r="U6" s="8"/>
      <c r="V6" s="8"/>
      <c r="W6" s="8"/>
      <c r="X6" s="23" t="s">
        <v>9</v>
      </c>
      <c r="Y6" s="1"/>
      <c r="Z6" s="1"/>
      <c r="AA6" s="1"/>
      <c r="AB6" s="1"/>
    </row>
    <row r="7" spans="9:28" ht="24.75" customHeight="1" thickTop="1">
      <c r="I7" t="s">
        <v>143</v>
      </c>
      <c r="J7" s="257" t="s">
        <v>144</v>
      </c>
      <c r="K7" s="258"/>
      <c r="L7" s="258"/>
      <c r="M7" s="258"/>
      <c r="N7" s="258"/>
      <c r="O7" s="259"/>
      <c r="R7" s="263" t="s">
        <v>145</v>
      </c>
      <c r="S7" s="264"/>
      <c r="T7" s="264"/>
      <c r="U7" s="265"/>
      <c r="V7" s="17"/>
      <c r="W7" s="39"/>
      <c r="X7" s="269" t="s">
        <v>32</v>
      </c>
      <c r="Y7" s="270"/>
      <c r="Z7" s="270"/>
      <c r="AA7" s="271"/>
      <c r="AB7" s="1"/>
    </row>
    <row r="8" spans="9:28" ht="24.75" customHeight="1" thickBot="1">
      <c r="I8" s="1"/>
      <c r="J8" s="260"/>
      <c r="K8" s="261"/>
      <c r="L8" s="261"/>
      <c r="M8" s="261"/>
      <c r="N8" s="261"/>
      <c r="O8" s="262"/>
      <c r="R8" s="266"/>
      <c r="S8" s="267"/>
      <c r="T8" s="267"/>
      <c r="U8" s="268"/>
      <c r="V8" s="17"/>
      <c r="W8" s="39"/>
      <c r="X8" s="272"/>
      <c r="Y8" s="273"/>
      <c r="Z8" s="273"/>
      <c r="AA8" s="274"/>
      <c r="AB8" s="1"/>
    </row>
    <row r="9" spans="7:28" ht="24.75" customHeight="1" thickTop="1">
      <c r="G9" s="1"/>
      <c r="H9" s="1"/>
      <c r="I9" s="1"/>
      <c r="J9" s="19"/>
      <c r="K9" s="19"/>
      <c r="L9" s="47"/>
      <c r="M9" s="206"/>
      <c r="N9" s="19"/>
      <c r="O9" s="19"/>
      <c r="P9" s="1"/>
      <c r="Q9" s="1"/>
      <c r="R9" s="29"/>
      <c r="S9" s="29"/>
      <c r="T9" s="29"/>
      <c r="U9" s="29"/>
      <c r="V9" s="29"/>
      <c r="W9" s="39"/>
      <c r="X9" s="39"/>
      <c r="Y9" s="152"/>
      <c r="Z9" s="156"/>
      <c r="AA9" s="8"/>
      <c r="AB9" s="1"/>
    </row>
    <row r="10" spans="6:28" ht="24.75" customHeight="1" thickBot="1">
      <c r="F10" s="1"/>
      <c r="G10" s="1"/>
      <c r="H10" s="1"/>
      <c r="I10" s="1"/>
      <c r="J10" s="1"/>
      <c r="K10" s="1"/>
      <c r="L10" s="1"/>
      <c r="M10" s="172"/>
      <c r="N10" s="205"/>
      <c r="O10" s="205"/>
      <c r="P10" s="205"/>
      <c r="Q10" s="205"/>
      <c r="R10" s="205"/>
      <c r="V10" s="1"/>
      <c r="W10" s="38">
        <v>10</v>
      </c>
      <c r="X10" s="20"/>
      <c r="Y10" s="155"/>
      <c r="Z10" s="30"/>
      <c r="AA10" s="34"/>
      <c r="AB10" s="37">
        <v>6</v>
      </c>
    </row>
    <row r="11" spans="3:28" ht="49.5" customHeight="1" thickBot="1" thickTop="1">
      <c r="C11" s="36"/>
      <c r="D11" s="1"/>
      <c r="E11" s="4"/>
      <c r="F11" s="12">
        <v>0</v>
      </c>
      <c r="G11" s="182"/>
      <c r="H11" s="187"/>
      <c r="I11" s="187"/>
      <c r="J11" s="154"/>
      <c r="K11" s="22"/>
      <c r="L11" s="22"/>
      <c r="M11" s="1"/>
      <c r="N11" s="1"/>
      <c r="O11" s="144"/>
      <c r="P11" s="205"/>
      <c r="Q11" s="205"/>
      <c r="R11" s="185"/>
      <c r="S11" s="7">
        <v>7</v>
      </c>
      <c r="T11" s="1"/>
      <c r="U11" s="1"/>
      <c r="V11" s="44"/>
      <c r="W11" s="255" t="s">
        <v>32</v>
      </c>
      <c r="X11" s="255"/>
      <c r="AA11" s="255" t="s">
        <v>35</v>
      </c>
      <c r="AB11" s="255"/>
    </row>
    <row r="12" spans="1:23" ht="49.5" customHeight="1" thickBot="1" thickTop="1">
      <c r="A12" s="1"/>
      <c r="B12" s="4"/>
      <c r="C12" s="173">
        <v>1</v>
      </c>
      <c r="D12" s="22"/>
      <c r="E12" s="22"/>
      <c r="F12" s="22"/>
      <c r="G12" s="1"/>
      <c r="H12" s="88"/>
      <c r="I12" s="46"/>
      <c r="J12" s="186">
        <v>7</v>
      </c>
      <c r="M12" s="45"/>
      <c r="O12" s="167">
        <v>13</v>
      </c>
      <c r="P12" s="46"/>
      <c r="Q12" s="1"/>
      <c r="R12" s="145"/>
      <c r="S12" s="22"/>
      <c r="T12" s="22"/>
      <c r="U12" s="166"/>
      <c r="V12" s="7">
        <v>1</v>
      </c>
      <c r="W12" s="1"/>
    </row>
    <row r="13" spans="1:24" ht="49.5" customHeight="1" thickBot="1" thickTop="1">
      <c r="A13" s="1"/>
      <c r="B13" s="12">
        <v>6</v>
      </c>
      <c r="C13" s="172"/>
      <c r="D13" s="22"/>
      <c r="E13" s="42"/>
      <c r="F13" s="99">
        <v>1</v>
      </c>
      <c r="G13" s="100">
        <v>2</v>
      </c>
      <c r="H13" s="1"/>
      <c r="I13" s="7"/>
      <c r="J13" s="185"/>
      <c r="K13" s="88">
        <v>6</v>
      </c>
      <c r="L13" s="7"/>
      <c r="M13" s="4"/>
      <c r="N13" s="167">
        <v>13</v>
      </c>
      <c r="O13" s="46"/>
      <c r="P13" s="22"/>
      <c r="Q13" s="22"/>
      <c r="R13" s="148">
        <v>3</v>
      </c>
      <c r="S13" s="4">
        <v>6</v>
      </c>
      <c r="T13" s="165"/>
      <c r="U13" s="1"/>
      <c r="V13" s="22"/>
      <c r="W13" s="153"/>
      <c r="X13" s="7">
        <v>5</v>
      </c>
    </row>
    <row r="14" spans="1:24" ht="49.5" customHeight="1" thickTop="1">
      <c r="A14" s="10">
        <v>0</v>
      </c>
      <c r="B14" s="20"/>
      <c r="C14" s="164"/>
      <c r="D14" s="7">
        <v>10</v>
      </c>
      <c r="E14" s="7"/>
      <c r="F14" s="99"/>
      <c r="G14" s="101"/>
      <c r="H14" s="1"/>
      <c r="I14" s="4">
        <v>25</v>
      </c>
      <c r="J14" s="165"/>
      <c r="K14" s="1"/>
      <c r="L14" s="99">
        <v>2</v>
      </c>
      <c r="M14" s="10">
        <v>12</v>
      </c>
      <c r="N14" s="165"/>
      <c r="O14" s="21"/>
      <c r="P14" s="28">
        <v>2</v>
      </c>
      <c r="Q14" s="1"/>
      <c r="R14" s="102"/>
      <c r="S14" s="1"/>
      <c r="T14" s="188"/>
      <c r="U14" s="4"/>
      <c r="V14" s="1"/>
      <c r="W14" s="103"/>
      <c r="X14" s="7"/>
    </row>
    <row r="15" spans="1:28" ht="24.75" customHeight="1">
      <c r="A15" s="256">
        <v>1</v>
      </c>
      <c r="B15" s="256"/>
      <c r="C15" s="256" t="s">
        <v>49</v>
      </c>
      <c r="D15" s="256"/>
      <c r="E15" s="256">
        <v>3</v>
      </c>
      <c r="F15" s="256"/>
      <c r="G15" s="256">
        <v>4</v>
      </c>
      <c r="H15" s="256"/>
      <c r="I15" s="256">
        <v>5</v>
      </c>
      <c r="J15" s="256"/>
      <c r="K15" s="256" t="s">
        <v>50</v>
      </c>
      <c r="L15" s="256"/>
      <c r="M15" s="256">
        <v>7</v>
      </c>
      <c r="N15" s="256"/>
      <c r="O15" s="256" t="s">
        <v>51</v>
      </c>
      <c r="P15" s="256"/>
      <c r="Q15" s="256">
        <v>9</v>
      </c>
      <c r="R15" s="256"/>
      <c r="S15" s="256">
        <v>10</v>
      </c>
      <c r="T15" s="256"/>
      <c r="U15" s="256"/>
      <c r="V15" s="256"/>
      <c r="W15" s="256" t="s">
        <v>81</v>
      </c>
      <c r="X15" s="256"/>
      <c r="Y15" s="40"/>
      <c r="Z15" s="40"/>
      <c r="AA15" s="40"/>
      <c r="AB15" s="40"/>
    </row>
    <row r="16" spans="1:28" ht="49.5" customHeight="1">
      <c r="A16" s="255" t="s">
        <v>29</v>
      </c>
      <c r="B16" s="255"/>
      <c r="C16" s="255" t="s">
        <v>32</v>
      </c>
      <c r="D16" s="255"/>
      <c r="E16" s="255" t="s">
        <v>31</v>
      </c>
      <c r="F16" s="255"/>
      <c r="G16" s="255" t="s">
        <v>79</v>
      </c>
      <c r="H16" s="255"/>
      <c r="I16" s="255" t="s">
        <v>37</v>
      </c>
      <c r="J16" s="255"/>
      <c r="K16" s="255" t="s">
        <v>52</v>
      </c>
      <c r="L16" s="255"/>
      <c r="M16" s="255" t="s">
        <v>36</v>
      </c>
      <c r="N16" s="255"/>
      <c r="O16" s="255" t="s">
        <v>30</v>
      </c>
      <c r="P16" s="255"/>
      <c r="Q16" s="255" t="s">
        <v>34</v>
      </c>
      <c r="R16" s="255"/>
      <c r="S16" s="255" t="s">
        <v>35</v>
      </c>
      <c r="T16" s="255"/>
      <c r="U16" s="255"/>
      <c r="V16" s="255"/>
      <c r="W16" s="255" t="s">
        <v>33</v>
      </c>
      <c r="X16" s="255"/>
      <c r="Y16" s="18"/>
      <c r="Z16" s="18"/>
      <c r="AA16" s="18"/>
      <c r="AB16" s="18"/>
    </row>
    <row r="17" ht="49.5" customHeight="1">
      <c r="W17" t="s">
        <v>0</v>
      </c>
    </row>
  </sheetData>
  <sheetProtection password="CC2B" sheet="1" formatCells="0" formatColumns="0" formatRows="0" insertColumns="0" insertRows="0" insertHyperlinks="0" deleteColumns="0" deleteRows="0" sort="0" autoFilter="0" pivotTables="0"/>
  <mergeCells count="29">
    <mergeCell ref="A15:B15"/>
    <mergeCell ref="C15:D15"/>
    <mergeCell ref="E15:F15"/>
    <mergeCell ref="G15:H15"/>
    <mergeCell ref="I15:J15"/>
    <mergeCell ref="S15:T15"/>
    <mergeCell ref="U15:V15"/>
    <mergeCell ref="J7:O8"/>
    <mergeCell ref="R7:U8"/>
    <mergeCell ref="X7:AA8"/>
    <mergeCell ref="W11:X11"/>
    <mergeCell ref="AA11:AB11"/>
    <mergeCell ref="M16:N16"/>
    <mergeCell ref="O16:P16"/>
    <mergeCell ref="Q16:R16"/>
    <mergeCell ref="K15:L15"/>
    <mergeCell ref="M15:N15"/>
    <mergeCell ref="O15:P15"/>
    <mergeCell ref="Q15:R15"/>
    <mergeCell ref="S16:T16"/>
    <mergeCell ref="U16:V16"/>
    <mergeCell ref="W16:X16"/>
    <mergeCell ref="W15:X15"/>
    <mergeCell ref="A16:B16"/>
    <mergeCell ref="C16:D16"/>
    <mergeCell ref="E16:F16"/>
    <mergeCell ref="G16:H16"/>
    <mergeCell ref="I16:J16"/>
    <mergeCell ref="K16:L16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V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8" width="9.00390625" style="0" customWidth="1"/>
  </cols>
  <sheetData>
    <row r="1" spans="1:21" ht="19.5" customHeight="1">
      <c r="A1" s="2"/>
      <c r="B1" s="15" t="s">
        <v>87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11" ht="15" customHeight="1">
      <c r="B2" s="48" t="s">
        <v>132</v>
      </c>
      <c r="C2" s="48"/>
      <c r="D2" s="48"/>
      <c r="E2" s="48"/>
      <c r="F2" s="48"/>
      <c r="H2" s="91"/>
      <c r="I2" s="92"/>
      <c r="J2" s="92"/>
      <c r="K2" s="92"/>
    </row>
    <row r="3" spans="2:8" ht="15" customHeight="1">
      <c r="B3" s="43" t="s">
        <v>108</v>
      </c>
      <c r="C3" s="141"/>
      <c r="D3" s="141"/>
      <c r="E3" s="141"/>
      <c r="F3" s="141"/>
      <c r="G3" s="141"/>
      <c r="H3" s="141"/>
    </row>
    <row r="4" spans="2:8" ht="15" customHeight="1">
      <c r="B4" s="141"/>
      <c r="C4" s="141"/>
      <c r="D4" s="141"/>
      <c r="E4" s="141"/>
      <c r="F4" s="141"/>
      <c r="G4" s="141"/>
      <c r="H4" s="141"/>
    </row>
    <row r="5" spans="2:4" ht="49.5" customHeight="1">
      <c r="B5" s="48"/>
      <c r="C5" s="48"/>
      <c r="D5" s="48"/>
    </row>
    <row r="6" spans="4:19" ht="15" customHeight="1">
      <c r="D6" s="256" t="s">
        <v>4</v>
      </c>
      <c r="E6" s="256"/>
      <c r="J6" s="256" t="s">
        <v>5</v>
      </c>
      <c r="K6" s="256"/>
      <c r="N6" s="48"/>
      <c r="O6" s="48"/>
      <c r="R6" s="48"/>
      <c r="S6" s="48"/>
    </row>
    <row r="7" spans="3:48" ht="24.75" customHeight="1">
      <c r="C7" s="35"/>
      <c r="D7" s="299">
        <v>0.375</v>
      </c>
      <c r="E7" s="300"/>
      <c r="F7" s="43"/>
      <c r="G7" s="43"/>
      <c r="I7" s="45"/>
      <c r="J7" s="299">
        <v>0.4375</v>
      </c>
      <c r="K7" s="300"/>
      <c r="L7" s="44"/>
      <c r="N7" s="24"/>
      <c r="O7" s="25"/>
      <c r="R7" s="24"/>
      <c r="S7" s="25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2:48" ht="49.5" customHeight="1">
      <c r="B8" s="6" t="s">
        <v>1</v>
      </c>
      <c r="C8" s="5">
        <v>4</v>
      </c>
      <c r="D8" s="52"/>
      <c r="E8" s="53"/>
      <c r="F8" s="3">
        <v>5</v>
      </c>
      <c r="G8" s="7"/>
      <c r="H8" s="6" t="s">
        <v>1</v>
      </c>
      <c r="I8" s="4">
        <v>9</v>
      </c>
      <c r="J8" s="52"/>
      <c r="K8" s="53"/>
      <c r="L8" s="3">
        <v>4</v>
      </c>
      <c r="M8" s="4"/>
      <c r="N8" s="1"/>
      <c r="O8" s="1"/>
      <c r="P8" s="7"/>
      <c r="Q8" s="4"/>
      <c r="R8" s="1"/>
      <c r="S8" s="1"/>
      <c r="T8" s="7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2:30" ht="24.75" customHeight="1">
      <c r="B9" s="141"/>
      <c r="C9" s="256" t="s">
        <v>48</v>
      </c>
      <c r="D9" s="256"/>
      <c r="E9" s="256">
        <v>3</v>
      </c>
      <c r="F9" s="256"/>
      <c r="G9" s="141"/>
      <c r="H9" s="141"/>
      <c r="I9" s="256">
        <v>5</v>
      </c>
      <c r="J9" s="256"/>
      <c r="K9" s="256" t="s">
        <v>84</v>
      </c>
      <c r="L9" s="256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</row>
    <row r="10" spans="2:30" ht="49.5" customHeight="1">
      <c r="B10" s="277" t="s">
        <v>111</v>
      </c>
      <c r="C10" s="255" t="s">
        <v>40</v>
      </c>
      <c r="D10" s="255"/>
      <c r="E10" s="255" t="s">
        <v>85</v>
      </c>
      <c r="F10" s="255"/>
      <c r="G10" s="142"/>
      <c r="H10" s="277" t="s">
        <v>133</v>
      </c>
      <c r="I10" s="255" t="s">
        <v>42</v>
      </c>
      <c r="J10" s="255"/>
      <c r="K10" s="255" t="s">
        <v>77</v>
      </c>
      <c r="L10" s="255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2:18" ht="49.5" customHeight="1">
      <c r="B11" s="277"/>
      <c r="C11" s="18"/>
      <c r="D11" s="18"/>
      <c r="E11" s="18"/>
      <c r="F11" s="18"/>
      <c r="G11" s="18"/>
      <c r="H11" s="277"/>
      <c r="I11" s="18"/>
      <c r="J11" s="18"/>
      <c r="K11" s="18"/>
      <c r="L11" s="18"/>
      <c r="R11" s="1"/>
    </row>
    <row r="12" spans="2:8" ht="49.5" customHeight="1">
      <c r="B12" s="277"/>
      <c r="H12" s="277"/>
    </row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4">
    <mergeCell ref="B10:B12"/>
    <mergeCell ref="C10:D10"/>
    <mergeCell ref="E10:F10"/>
    <mergeCell ref="H10:H12"/>
    <mergeCell ref="I10:J10"/>
    <mergeCell ref="K10:L10"/>
    <mergeCell ref="D6:E6"/>
    <mergeCell ref="J6:K6"/>
    <mergeCell ref="D7:E7"/>
    <mergeCell ref="J7:K7"/>
    <mergeCell ref="C9:D9"/>
    <mergeCell ref="E9:F9"/>
    <mergeCell ref="I9:J9"/>
    <mergeCell ref="K9:L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V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8" width="9.00390625" style="0" customWidth="1"/>
  </cols>
  <sheetData>
    <row r="1" spans="1:21" ht="19.5" customHeight="1">
      <c r="A1" s="2"/>
      <c r="B1" s="15" t="s">
        <v>87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8" ht="15" customHeight="1">
      <c r="B2" s="48" t="s">
        <v>142</v>
      </c>
      <c r="C2" s="48"/>
      <c r="D2" s="48"/>
      <c r="E2" s="48"/>
      <c r="F2" s="48"/>
      <c r="G2" s="48"/>
      <c r="H2" s="48"/>
    </row>
    <row r="3" spans="2:8" ht="15" customHeight="1">
      <c r="B3" s="43" t="s">
        <v>119</v>
      </c>
      <c r="C3" s="51"/>
      <c r="D3" s="51"/>
      <c r="E3" s="51"/>
      <c r="F3" s="51"/>
      <c r="G3" s="84"/>
      <c r="H3" s="51"/>
    </row>
    <row r="4" spans="2:8" ht="15" customHeight="1">
      <c r="B4" s="51"/>
      <c r="C4" s="51"/>
      <c r="D4" s="51"/>
      <c r="E4" s="51"/>
      <c r="F4" s="51"/>
      <c r="G4" s="84"/>
      <c r="H4" s="51"/>
    </row>
    <row r="5" spans="2:5" ht="49.5" customHeight="1">
      <c r="B5" s="48"/>
      <c r="C5" s="48"/>
      <c r="D5" s="48"/>
      <c r="E5" s="48"/>
    </row>
    <row r="6" spans="4:20" ht="15" customHeight="1">
      <c r="D6" s="256" t="s">
        <v>2</v>
      </c>
      <c r="E6" s="256"/>
      <c r="J6" s="256" t="s">
        <v>3</v>
      </c>
      <c r="K6" s="256"/>
      <c r="N6" s="48"/>
      <c r="O6" s="48"/>
      <c r="R6" s="48"/>
      <c r="S6" s="48"/>
      <c r="T6" s="93"/>
    </row>
    <row r="7" spans="4:48" ht="24.75" customHeight="1">
      <c r="D7" s="275">
        <v>0.5208333333333334</v>
      </c>
      <c r="E7" s="276"/>
      <c r="J7" s="275">
        <v>0.5833333333333334</v>
      </c>
      <c r="K7" s="276"/>
      <c r="N7" s="283" t="s">
        <v>146</v>
      </c>
      <c r="O7" s="284"/>
      <c r="P7" s="284"/>
      <c r="Q7" s="285"/>
      <c r="R7" s="24"/>
      <c r="S7" s="25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2:48" ht="49.5" customHeight="1">
      <c r="B8" s="6" t="s">
        <v>1</v>
      </c>
      <c r="C8" s="5">
        <v>3</v>
      </c>
      <c r="D8" s="1"/>
      <c r="F8" s="3">
        <v>6</v>
      </c>
      <c r="G8" s="7"/>
      <c r="H8" s="6" t="s">
        <v>1</v>
      </c>
      <c r="I8" s="4">
        <v>3</v>
      </c>
      <c r="J8" s="33"/>
      <c r="L8" s="3">
        <v>9</v>
      </c>
      <c r="M8" s="27"/>
      <c r="N8" s="27"/>
      <c r="O8" s="27"/>
      <c r="P8" s="27"/>
      <c r="Q8" s="4"/>
      <c r="R8" s="1"/>
      <c r="S8" s="1"/>
      <c r="T8" s="7"/>
      <c r="W8" s="11"/>
      <c r="X8" s="11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3:30" ht="24.75" customHeight="1">
      <c r="C9" s="256" t="s">
        <v>48</v>
      </c>
      <c r="D9" s="256"/>
      <c r="E9" s="256" t="s">
        <v>84</v>
      </c>
      <c r="F9" s="256"/>
      <c r="G9" s="84"/>
      <c r="H9" s="51"/>
      <c r="I9" s="256">
        <v>3</v>
      </c>
      <c r="J9" s="256"/>
      <c r="K9" s="256">
        <v>5</v>
      </c>
      <c r="L9" s="256"/>
      <c r="M9" s="48"/>
      <c r="N9" s="48"/>
      <c r="O9" s="48"/>
      <c r="P9" s="48"/>
      <c r="S9" s="48"/>
      <c r="T9" s="48"/>
      <c r="U9" s="48"/>
      <c r="V9" s="48"/>
      <c r="W9" s="26"/>
      <c r="X9" s="26"/>
      <c r="Y9" s="48"/>
      <c r="Z9" s="48"/>
      <c r="AA9" s="48"/>
      <c r="AB9" s="48"/>
      <c r="AC9" s="48"/>
      <c r="AD9" s="48"/>
    </row>
    <row r="10" spans="2:30" ht="49.5" customHeight="1">
      <c r="B10" s="277" t="s">
        <v>44</v>
      </c>
      <c r="C10" s="255" t="s">
        <v>40</v>
      </c>
      <c r="D10" s="255"/>
      <c r="E10" s="255" t="s">
        <v>77</v>
      </c>
      <c r="F10" s="255"/>
      <c r="G10" s="85"/>
      <c r="H10" s="277" t="s">
        <v>44</v>
      </c>
      <c r="I10" s="255" t="s">
        <v>85</v>
      </c>
      <c r="J10" s="255"/>
      <c r="K10" s="255" t="s">
        <v>42</v>
      </c>
      <c r="L10" s="255"/>
      <c r="M10" s="31"/>
      <c r="N10" s="31"/>
      <c r="O10" s="18"/>
      <c r="P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2:18" ht="49.5" customHeight="1">
      <c r="B11" s="277"/>
      <c r="C11" s="18"/>
      <c r="D11" s="18"/>
      <c r="E11" s="18"/>
      <c r="F11" s="18"/>
      <c r="G11" s="18"/>
      <c r="H11" s="277"/>
      <c r="I11" s="18"/>
      <c r="J11" s="18"/>
      <c r="K11" s="18"/>
      <c r="L11" s="18"/>
      <c r="R11" s="1"/>
    </row>
    <row r="12" ht="49.5" customHeight="1">
      <c r="P12" s="51"/>
    </row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 password="CC2B" sheet="1"/>
  <mergeCells count="15">
    <mergeCell ref="N7:Q7"/>
    <mergeCell ref="C9:D9"/>
    <mergeCell ref="I9:J9"/>
    <mergeCell ref="K9:L9"/>
    <mergeCell ref="E9:F9"/>
    <mergeCell ref="H10:H11"/>
    <mergeCell ref="I10:J10"/>
    <mergeCell ref="B10:B11"/>
    <mergeCell ref="K10:L10"/>
    <mergeCell ref="E10:F10"/>
    <mergeCell ref="D6:E6"/>
    <mergeCell ref="J6:K6"/>
    <mergeCell ref="D7:E7"/>
    <mergeCell ref="J7:K7"/>
    <mergeCell ref="C10:D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C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4.57421875" style="0" customWidth="1"/>
    <col min="3" max="3" width="8.57421875" style="0" customWidth="1"/>
    <col min="4" max="19" width="4.57421875" style="0" customWidth="1"/>
    <col min="20" max="20" width="8.57421875" style="0" customWidth="1"/>
    <col min="21" max="29" width="4.57421875" style="0" customWidth="1"/>
  </cols>
  <sheetData>
    <row r="1" ht="19.5" customHeight="1">
      <c r="B1" s="15" t="s">
        <v>88</v>
      </c>
    </row>
    <row r="2" ht="15" customHeight="1">
      <c r="B2" s="48" t="s">
        <v>150</v>
      </c>
    </row>
    <row r="3" ht="15" customHeight="1">
      <c r="B3" s="48"/>
    </row>
    <row r="4" ht="15" customHeight="1">
      <c r="B4" s="48"/>
    </row>
    <row r="5" ht="15" customHeight="1" thickBot="1">
      <c r="B5" t="s">
        <v>61</v>
      </c>
    </row>
    <row r="6" spans="2:21" ht="18" customHeight="1">
      <c r="B6" s="311" t="s">
        <v>11</v>
      </c>
      <c r="C6" s="56" t="s">
        <v>12</v>
      </c>
      <c r="D6" s="318" t="s">
        <v>41</v>
      </c>
      <c r="E6" s="319"/>
      <c r="F6" s="332" t="s">
        <v>46</v>
      </c>
      <c r="G6" s="333"/>
      <c r="H6" s="318" t="s">
        <v>45</v>
      </c>
      <c r="I6" s="319"/>
      <c r="J6" s="318" t="s">
        <v>86</v>
      </c>
      <c r="K6" s="333"/>
      <c r="L6" s="318" t="s">
        <v>39</v>
      </c>
      <c r="M6" s="333"/>
      <c r="N6" s="307" t="s">
        <v>13</v>
      </c>
      <c r="O6" s="307"/>
      <c r="P6" s="307"/>
      <c r="Q6" s="307" t="s">
        <v>14</v>
      </c>
      <c r="R6" s="307"/>
      <c r="S6" s="307"/>
      <c r="T6" s="57" t="s">
        <v>15</v>
      </c>
      <c r="U6" s="367" t="s">
        <v>16</v>
      </c>
    </row>
    <row r="7" spans="2:21" ht="18" customHeight="1" thickBot="1">
      <c r="B7" s="312"/>
      <c r="C7" s="58" t="s">
        <v>17</v>
      </c>
      <c r="D7" s="58" t="s">
        <v>18</v>
      </c>
      <c r="E7" s="58" t="s">
        <v>19</v>
      </c>
      <c r="F7" s="58" t="s">
        <v>18</v>
      </c>
      <c r="G7" s="58" t="s">
        <v>19</v>
      </c>
      <c r="H7" s="58" t="s">
        <v>18</v>
      </c>
      <c r="I7" s="58" t="s">
        <v>19</v>
      </c>
      <c r="J7" s="171" t="s">
        <v>18</v>
      </c>
      <c r="K7" s="171" t="s">
        <v>19</v>
      </c>
      <c r="L7" s="58" t="s">
        <v>18</v>
      </c>
      <c r="M7" s="58" t="s">
        <v>19</v>
      </c>
      <c r="N7" s="310" t="s">
        <v>20</v>
      </c>
      <c r="O7" s="310"/>
      <c r="P7" s="310"/>
      <c r="Q7" s="310"/>
      <c r="R7" s="310"/>
      <c r="S7" s="310"/>
      <c r="T7" s="61" t="s">
        <v>21</v>
      </c>
      <c r="U7" s="368"/>
    </row>
    <row r="8" spans="2:21" ht="18" customHeight="1" thickTop="1">
      <c r="B8" s="315">
        <v>1</v>
      </c>
      <c r="C8" s="309" t="s">
        <v>41</v>
      </c>
      <c r="D8" s="64"/>
      <c r="E8" s="108"/>
      <c r="F8" s="114">
        <v>3</v>
      </c>
      <c r="G8" s="115">
        <v>9</v>
      </c>
      <c r="H8" s="65">
        <v>0</v>
      </c>
      <c r="I8" s="66">
        <v>8</v>
      </c>
      <c r="J8" s="65">
        <v>9</v>
      </c>
      <c r="K8" s="66">
        <v>14</v>
      </c>
      <c r="L8" s="65">
        <v>20</v>
      </c>
      <c r="M8" s="66">
        <v>3</v>
      </c>
      <c r="N8" s="309">
        <f>SUM(F8+H8+J8+L8)</f>
        <v>32</v>
      </c>
      <c r="O8" s="309"/>
      <c r="P8" s="309"/>
      <c r="Q8" s="309">
        <f>SUM(G8+I8+K8+M8)</f>
        <v>34</v>
      </c>
      <c r="R8" s="309"/>
      <c r="S8" s="309"/>
      <c r="T8" s="67">
        <f>N8-Q8</f>
        <v>-2</v>
      </c>
      <c r="U8" s="369">
        <v>4</v>
      </c>
    </row>
    <row r="9" spans="2:21" ht="18" customHeight="1" thickBot="1">
      <c r="B9" s="316"/>
      <c r="C9" s="317"/>
      <c r="D9" s="68"/>
      <c r="E9" s="109"/>
      <c r="F9" s="334" t="s">
        <v>90</v>
      </c>
      <c r="G9" s="335"/>
      <c r="H9" s="324" t="s">
        <v>90</v>
      </c>
      <c r="I9" s="325"/>
      <c r="J9" s="324" t="s">
        <v>90</v>
      </c>
      <c r="K9" s="325"/>
      <c r="L9" s="324" t="s">
        <v>140</v>
      </c>
      <c r="M9" s="325"/>
      <c r="N9" s="69">
        <f>COUNTIF(D9:M9,"○")</f>
        <v>1</v>
      </c>
      <c r="O9" s="70" t="s">
        <v>22</v>
      </c>
      <c r="P9" s="71">
        <f>COUNTIF(D9:M9,"×")</f>
        <v>3</v>
      </c>
      <c r="Q9" s="70" t="s">
        <v>23</v>
      </c>
      <c r="R9" s="71">
        <f>COUNTIF(D9:M9,"△")</f>
        <v>0</v>
      </c>
      <c r="S9" s="72" t="s">
        <v>24</v>
      </c>
      <c r="T9" s="73">
        <f>ROUND(N9/(N9+P9),3)</f>
        <v>0.25</v>
      </c>
      <c r="U9" s="370"/>
    </row>
    <row r="10" spans="2:21" ht="18" customHeight="1" thickTop="1">
      <c r="B10" s="313">
        <v>2</v>
      </c>
      <c r="C10" s="308" t="s">
        <v>46</v>
      </c>
      <c r="D10" s="62">
        <v>9</v>
      </c>
      <c r="E10" s="63">
        <v>3</v>
      </c>
      <c r="F10" s="64"/>
      <c r="G10" s="113"/>
      <c r="H10" s="118">
        <v>7</v>
      </c>
      <c r="I10" s="115">
        <v>7</v>
      </c>
      <c r="J10" s="65">
        <v>15</v>
      </c>
      <c r="K10" s="66">
        <v>0</v>
      </c>
      <c r="L10" s="118">
        <v>9</v>
      </c>
      <c r="M10" s="115">
        <v>5</v>
      </c>
      <c r="N10" s="308">
        <f>SUM(D10+H10+J10+L10)</f>
        <v>40</v>
      </c>
      <c r="O10" s="308"/>
      <c r="P10" s="308"/>
      <c r="Q10" s="308">
        <f>SUM(E10+I10+K10+M10)</f>
        <v>15</v>
      </c>
      <c r="R10" s="308"/>
      <c r="S10" s="308"/>
      <c r="T10" s="59">
        <f>N10-Q10</f>
        <v>25</v>
      </c>
      <c r="U10" s="371">
        <v>2</v>
      </c>
    </row>
    <row r="11" spans="2:21" ht="18" customHeight="1" thickBot="1">
      <c r="B11" s="314"/>
      <c r="C11" s="310"/>
      <c r="D11" s="301" t="s">
        <v>140</v>
      </c>
      <c r="E11" s="302"/>
      <c r="F11" s="68"/>
      <c r="G11" s="116"/>
      <c r="H11" s="305" t="s">
        <v>139</v>
      </c>
      <c r="I11" s="306"/>
      <c r="J11" s="324" t="s">
        <v>140</v>
      </c>
      <c r="K11" s="325"/>
      <c r="L11" s="305" t="s">
        <v>140</v>
      </c>
      <c r="M11" s="306"/>
      <c r="N11" s="52">
        <f>COUNTIF(D11:M11,"○")</f>
        <v>3</v>
      </c>
      <c r="O11" s="74" t="s">
        <v>22</v>
      </c>
      <c r="P11" s="54">
        <f>COUNTIF(D11:M11,"×")</f>
        <v>0</v>
      </c>
      <c r="Q11" s="74" t="s">
        <v>23</v>
      </c>
      <c r="R11" s="54">
        <f>COUNTIF(D11:M11,"△")</f>
        <v>1</v>
      </c>
      <c r="S11" s="60" t="s">
        <v>24</v>
      </c>
      <c r="T11" s="75">
        <f>ROUND(N11/(N11+P11),3)</f>
        <v>1</v>
      </c>
      <c r="U11" s="372"/>
    </row>
    <row r="12" spans="2:21" ht="18" customHeight="1" thickTop="1">
      <c r="B12" s="320">
        <v>3</v>
      </c>
      <c r="C12" s="322" t="s">
        <v>45</v>
      </c>
      <c r="D12" s="76">
        <v>8</v>
      </c>
      <c r="E12" s="77">
        <v>0</v>
      </c>
      <c r="F12" s="94">
        <v>7</v>
      </c>
      <c r="G12" s="66">
        <v>7</v>
      </c>
      <c r="H12" s="64"/>
      <c r="I12" s="113"/>
      <c r="J12" s="118">
        <v>21</v>
      </c>
      <c r="K12" s="115">
        <v>2</v>
      </c>
      <c r="L12" s="78">
        <v>11</v>
      </c>
      <c r="M12" s="79">
        <v>0</v>
      </c>
      <c r="N12" s="309">
        <f>SUM(D12+F12+J12+L12)</f>
        <v>47</v>
      </c>
      <c r="O12" s="309"/>
      <c r="P12" s="309"/>
      <c r="Q12" s="309">
        <f>SUM(E12+G12+K12+M12)</f>
        <v>9</v>
      </c>
      <c r="R12" s="309"/>
      <c r="S12" s="309"/>
      <c r="T12" s="67">
        <f>N12-Q12</f>
        <v>38</v>
      </c>
      <c r="U12" s="373">
        <v>1</v>
      </c>
    </row>
    <row r="13" spans="2:21" ht="18" customHeight="1" thickBot="1">
      <c r="B13" s="321"/>
      <c r="C13" s="323"/>
      <c r="D13" s="301" t="s">
        <v>140</v>
      </c>
      <c r="E13" s="302"/>
      <c r="F13" s="303" t="s">
        <v>139</v>
      </c>
      <c r="G13" s="304"/>
      <c r="H13" s="68"/>
      <c r="I13" s="116"/>
      <c r="J13" s="305" t="s">
        <v>140</v>
      </c>
      <c r="K13" s="306"/>
      <c r="L13" s="303" t="s">
        <v>140</v>
      </c>
      <c r="M13" s="304"/>
      <c r="N13" s="52">
        <f>COUNTIF(D13:M13,"○")</f>
        <v>3</v>
      </c>
      <c r="O13" s="74" t="s">
        <v>22</v>
      </c>
      <c r="P13" s="54">
        <f>COUNTIF(D13:M13,"×")</f>
        <v>0</v>
      </c>
      <c r="Q13" s="74" t="s">
        <v>23</v>
      </c>
      <c r="R13" s="54">
        <f>COUNTIF(D13:M13,"△")</f>
        <v>1</v>
      </c>
      <c r="S13" s="60"/>
      <c r="T13" s="75">
        <f>ROUND(N13/(N13+P13),3)</f>
        <v>1</v>
      </c>
      <c r="U13" s="374"/>
    </row>
    <row r="14" spans="2:21" ht="18" customHeight="1" thickTop="1">
      <c r="B14" s="320">
        <v>4</v>
      </c>
      <c r="C14" s="322" t="s">
        <v>116</v>
      </c>
      <c r="D14" s="76">
        <v>14</v>
      </c>
      <c r="E14" s="77">
        <v>9</v>
      </c>
      <c r="F14" s="94">
        <v>0</v>
      </c>
      <c r="G14" s="66">
        <v>15</v>
      </c>
      <c r="H14" s="118">
        <v>2</v>
      </c>
      <c r="I14" s="115">
        <v>21</v>
      </c>
      <c r="J14" s="64"/>
      <c r="K14" s="113"/>
      <c r="L14" s="78">
        <v>15</v>
      </c>
      <c r="M14" s="79">
        <v>9</v>
      </c>
      <c r="N14" s="309">
        <f>SUM(D14+F14+H14+L14)</f>
        <v>31</v>
      </c>
      <c r="O14" s="309"/>
      <c r="P14" s="309"/>
      <c r="Q14" s="309">
        <f>SUM(E14+G14+I14+M14)</f>
        <v>54</v>
      </c>
      <c r="R14" s="309"/>
      <c r="S14" s="309"/>
      <c r="T14" s="170">
        <f>N14-Q14</f>
        <v>-23</v>
      </c>
      <c r="U14" s="373">
        <v>3</v>
      </c>
    </row>
    <row r="15" spans="2:21" ht="18" customHeight="1" thickBot="1">
      <c r="B15" s="321"/>
      <c r="C15" s="323"/>
      <c r="D15" s="301" t="s">
        <v>140</v>
      </c>
      <c r="E15" s="302"/>
      <c r="F15" s="303" t="s">
        <v>90</v>
      </c>
      <c r="G15" s="304"/>
      <c r="H15" s="305" t="s">
        <v>90</v>
      </c>
      <c r="I15" s="306"/>
      <c r="J15" s="68"/>
      <c r="K15" s="116"/>
      <c r="L15" s="303" t="s">
        <v>140</v>
      </c>
      <c r="M15" s="304"/>
      <c r="N15" s="52">
        <f>COUNTIF(D15:M15,"○")</f>
        <v>2</v>
      </c>
      <c r="O15" s="74" t="s">
        <v>22</v>
      </c>
      <c r="P15" s="54">
        <f>COUNTIF(D15:M15,"×")</f>
        <v>2</v>
      </c>
      <c r="Q15" s="74" t="s">
        <v>23</v>
      </c>
      <c r="R15" s="54">
        <f>COUNTIF(D15:M15,"△")</f>
        <v>0</v>
      </c>
      <c r="S15" s="60"/>
      <c r="T15" s="75">
        <f>ROUND(N15/(N15+P15),3)</f>
        <v>0.5</v>
      </c>
      <c r="U15" s="374"/>
    </row>
    <row r="16" spans="2:21" ht="18" customHeight="1" thickTop="1">
      <c r="B16" s="326">
        <v>5</v>
      </c>
      <c r="C16" s="328" t="s">
        <v>117</v>
      </c>
      <c r="D16" s="119">
        <v>3</v>
      </c>
      <c r="E16" s="120">
        <v>20</v>
      </c>
      <c r="F16" s="228">
        <v>5</v>
      </c>
      <c r="G16" s="121">
        <v>9</v>
      </c>
      <c r="H16" s="119">
        <v>0</v>
      </c>
      <c r="I16" s="122">
        <v>11</v>
      </c>
      <c r="J16" s="119">
        <v>9</v>
      </c>
      <c r="K16" s="122">
        <v>15</v>
      </c>
      <c r="L16" s="123"/>
      <c r="M16" s="111"/>
      <c r="N16" s="309">
        <f>SUM(D16+F16+H16+J16)</f>
        <v>17</v>
      </c>
      <c r="O16" s="309"/>
      <c r="P16" s="309"/>
      <c r="Q16" s="309">
        <f>SUM(E16+G16+I16+K16)</f>
        <v>55</v>
      </c>
      <c r="R16" s="309"/>
      <c r="S16" s="309"/>
      <c r="T16" s="98">
        <f>N16-Q16</f>
        <v>-38</v>
      </c>
      <c r="U16" s="375">
        <v>5</v>
      </c>
    </row>
    <row r="17" spans="2:21" ht="18" customHeight="1" thickBot="1">
      <c r="B17" s="327"/>
      <c r="C17" s="329"/>
      <c r="D17" s="329" t="s">
        <v>90</v>
      </c>
      <c r="E17" s="329"/>
      <c r="F17" s="330" t="s">
        <v>90</v>
      </c>
      <c r="G17" s="330"/>
      <c r="H17" s="329" t="s">
        <v>90</v>
      </c>
      <c r="I17" s="331"/>
      <c r="J17" s="329" t="s">
        <v>90</v>
      </c>
      <c r="K17" s="331"/>
      <c r="L17" s="124"/>
      <c r="M17" s="117"/>
      <c r="N17" s="52">
        <f>COUNTIF(D17:M17,"○")</f>
        <v>0</v>
      </c>
      <c r="O17" s="112" t="s">
        <v>57</v>
      </c>
      <c r="P17" s="54">
        <f>COUNTIF(D17:M17,"×")</f>
        <v>4</v>
      </c>
      <c r="Q17" s="112" t="s">
        <v>58</v>
      </c>
      <c r="R17" s="54">
        <f>COUNTIF(D17:M17,"△")</f>
        <v>0</v>
      </c>
      <c r="S17" s="112" t="s">
        <v>59</v>
      </c>
      <c r="T17" s="75">
        <f>ROUND(N17/(N17+P17),3)</f>
        <v>0</v>
      </c>
      <c r="U17" s="376"/>
    </row>
    <row r="18" spans="2:21" ht="15" customHeight="1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2:8" ht="15" customHeight="1">
      <c r="B19" t="s">
        <v>47</v>
      </c>
      <c r="H19" t="s">
        <v>60</v>
      </c>
    </row>
    <row r="20" ht="15" customHeight="1">
      <c r="B20" t="s">
        <v>25</v>
      </c>
    </row>
    <row r="21" spans="2:8" ht="15" customHeight="1">
      <c r="B21" t="s">
        <v>26</v>
      </c>
      <c r="H21" t="s">
        <v>96</v>
      </c>
    </row>
    <row r="22" ht="15" customHeight="1">
      <c r="B22" t="s">
        <v>27</v>
      </c>
    </row>
    <row r="23" spans="1:23" ht="15" customHeight="1">
      <c r="A23" s="1"/>
      <c r="B23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19" ht="15" customHeight="1">
      <c r="B24" s="10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9" ht="15" customHeight="1">
      <c r="A25" s="125"/>
      <c r="B25" s="125"/>
      <c r="C25" s="125"/>
      <c r="D25" s="125"/>
      <c r="E25" s="126"/>
      <c r="F25" s="126"/>
      <c r="G25" s="126"/>
      <c r="H25" s="126"/>
      <c r="I25" s="127"/>
      <c r="J25" s="127"/>
      <c r="K25" s="127"/>
      <c r="L25" s="125"/>
      <c r="M25" s="128"/>
      <c r="N25" s="129"/>
      <c r="O25" s="129"/>
      <c r="P25" s="127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</row>
    <row r="26" spans="2:19" ht="15" customHeight="1" thickBot="1">
      <c r="B26" s="130" t="s">
        <v>62</v>
      </c>
      <c r="C26" s="1"/>
      <c r="D26" s="1"/>
      <c r="E26" s="134" t="s">
        <v>63</v>
      </c>
      <c r="F26" s="134"/>
      <c r="G26" s="134"/>
      <c r="H26" s="134"/>
      <c r="I26" s="8"/>
      <c r="J26" s="8"/>
      <c r="K26" s="8"/>
      <c r="L26" s="134" t="s">
        <v>64</v>
      </c>
      <c r="N26" s="135"/>
      <c r="O26" s="135"/>
      <c r="P26" s="1" t="s">
        <v>65</v>
      </c>
      <c r="Q26" s="1"/>
      <c r="S26" s="1"/>
    </row>
    <row r="27" spans="2:17" ht="15" customHeight="1" thickTop="1">
      <c r="B27" s="1"/>
      <c r="C27" s="1"/>
      <c r="D27" s="1"/>
      <c r="E27" s="336" t="s">
        <v>46</v>
      </c>
      <c r="F27" s="337"/>
      <c r="G27" s="337"/>
      <c r="H27" s="338"/>
      <c r="I27" s="8"/>
      <c r="J27" s="8"/>
      <c r="K27" s="8"/>
      <c r="L27" s="347" t="s">
        <v>176</v>
      </c>
      <c r="M27" s="348"/>
      <c r="N27" s="349"/>
      <c r="P27" s="342" t="s">
        <v>41</v>
      </c>
      <c r="Q27" s="343"/>
    </row>
    <row r="28" spans="2:17" ht="15" customHeight="1" thickBot="1">
      <c r="B28" s="1"/>
      <c r="C28" s="1"/>
      <c r="D28" s="1"/>
      <c r="E28" s="339"/>
      <c r="F28" s="340"/>
      <c r="G28" s="340"/>
      <c r="H28" s="341"/>
      <c r="I28" s="23"/>
      <c r="J28" s="23"/>
      <c r="K28" s="23"/>
      <c r="L28" s="350"/>
      <c r="M28" s="351"/>
      <c r="N28" s="352"/>
      <c r="P28" s="344"/>
      <c r="Q28" s="345"/>
    </row>
    <row r="29" spans="2:19" ht="15" customHeight="1" thickTop="1">
      <c r="B29" s="1"/>
      <c r="C29" s="1"/>
      <c r="D29" s="1"/>
      <c r="E29" s="8"/>
      <c r="F29" s="8"/>
      <c r="G29" s="138"/>
      <c r="H29" s="8"/>
      <c r="I29" s="8"/>
      <c r="J29" s="8"/>
      <c r="K29" s="8"/>
      <c r="L29" s="1"/>
      <c r="M29" s="1"/>
      <c r="N29" s="8"/>
      <c r="O29" s="8"/>
      <c r="P29" s="8"/>
      <c r="Q29" s="138"/>
      <c r="R29" s="1"/>
      <c r="S29" s="1"/>
    </row>
    <row r="30" spans="2:19" ht="15" customHeight="1">
      <c r="B30" s="1"/>
      <c r="C30" s="1"/>
      <c r="D30" s="106"/>
      <c r="E30" s="106"/>
      <c r="F30" s="136"/>
      <c r="G30" s="137"/>
      <c r="H30" s="106"/>
      <c r="I30" s="106"/>
      <c r="J30" s="106"/>
      <c r="K30" s="106"/>
      <c r="L30" s="8"/>
      <c r="M30" s="8"/>
      <c r="N30" s="1"/>
      <c r="O30" s="1"/>
      <c r="P30" s="139"/>
      <c r="Q30" s="140"/>
      <c r="R30" s="23"/>
      <c r="S30" s="1"/>
    </row>
    <row r="31" spans="2:19" ht="15" customHeight="1">
      <c r="B31" s="1"/>
      <c r="C31" s="1"/>
      <c r="D31" s="105"/>
      <c r="E31" s="346" t="s">
        <v>66</v>
      </c>
      <c r="F31" s="346"/>
      <c r="G31" s="346" t="s">
        <v>67</v>
      </c>
      <c r="H31" s="346"/>
      <c r="I31" s="105"/>
      <c r="J31" s="105"/>
      <c r="K31" s="105"/>
      <c r="L31" s="8"/>
      <c r="M31" s="8"/>
      <c r="N31" s="1"/>
      <c r="O31" s="346" t="s">
        <v>68</v>
      </c>
      <c r="P31" s="346"/>
      <c r="Q31" s="346" t="s">
        <v>69</v>
      </c>
      <c r="R31" s="346"/>
      <c r="S31" s="1"/>
    </row>
    <row r="32" spans="2:19" ht="15" customHeight="1">
      <c r="B32" s="1"/>
      <c r="C32" s="1"/>
      <c r="D32" s="105"/>
      <c r="E32" s="353" t="s">
        <v>43</v>
      </c>
      <c r="F32" s="353"/>
      <c r="G32" s="353" t="s">
        <v>42</v>
      </c>
      <c r="H32" s="353"/>
      <c r="I32" s="105"/>
      <c r="J32" s="105"/>
      <c r="K32" s="105"/>
      <c r="L32" s="8"/>
      <c r="M32" s="8"/>
      <c r="N32" s="1"/>
      <c r="O32" s="353" t="s">
        <v>175</v>
      </c>
      <c r="P32" s="353"/>
      <c r="Q32" s="353" t="s">
        <v>41</v>
      </c>
      <c r="R32" s="353"/>
      <c r="S32" s="1"/>
    </row>
    <row r="33" spans="2:19" ht="15" customHeight="1">
      <c r="B33" s="1"/>
      <c r="C33" s="1"/>
      <c r="D33" s="105"/>
      <c r="E33" s="353"/>
      <c r="F33" s="353"/>
      <c r="G33" s="353"/>
      <c r="H33" s="353"/>
      <c r="I33" s="105"/>
      <c r="J33" s="105"/>
      <c r="K33" s="105"/>
      <c r="L33" s="8"/>
      <c r="M33" s="8"/>
      <c r="N33" s="1"/>
      <c r="O33" s="353"/>
      <c r="P33" s="353"/>
      <c r="Q33" s="353"/>
      <c r="R33" s="353"/>
      <c r="S33" s="1"/>
    </row>
    <row r="34" spans="5:18" ht="13.5">
      <c r="E34" s="353"/>
      <c r="F34" s="353"/>
      <c r="G34" s="353"/>
      <c r="H34" s="353"/>
      <c r="O34" s="353"/>
      <c r="P34" s="353"/>
      <c r="Q34" s="353"/>
      <c r="R34" s="353"/>
    </row>
    <row r="35" spans="5:18" ht="13.5">
      <c r="E35" s="105"/>
      <c r="F35" s="105"/>
      <c r="G35" s="8"/>
      <c r="H35" s="8"/>
      <c r="O35" s="8"/>
      <c r="P35" s="8"/>
      <c r="Q35" s="105"/>
      <c r="R35" s="105"/>
    </row>
    <row r="46" spans="4:20" ht="13.5"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</row>
    <row r="47" spans="4:20" ht="13.5"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T47" s="197"/>
    </row>
    <row r="48" spans="4:20" ht="13.5"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</row>
    <row r="49" spans="4:20" ht="13.5">
      <c r="D49" s="204" t="s">
        <v>89</v>
      </c>
      <c r="E49" s="198" t="s">
        <v>91</v>
      </c>
      <c r="F49" s="197"/>
      <c r="G49" s="196" t="s">
        <v>41</v>
      </c>
      <c r="H49" s="196" t="s">
        <v>90</v>
      </c>
      <c r="I49" s="196" t="s">
        <v>42</v>
      </c>
      <c r="J49" s="196"/>
      <c r="K49" s="196"/>
      <c r="L49" s="196"/>
      <c r="M49" s="196" t="s">
        <v>43</v>
      </c>
      <c r="N49" s="196" t="s">
        <v>93</v>
      </c>
      <c r="O49" s="196" t="s">
        <v>86</v>
      </c>
      <c r="P49" s="198"/>
      <c r="Q49" s="197"/>
      <c r="R49" s="198"/>
      <c r="S49" s="196" t="s">
        <v>39</v>
      </c>
      <c r="T49" s="197"/>
    </row>
    <row r="50" spans="4:20" ht="13.5">
      <c r="D50" s="198"/>
      <c r="E50" s="198" t="s">
        <v>92</v>
      </c>
      <c r="F50" s="197"/>
      <c r="G50" s="196"/>
      <c r="H50" s="196" t="s">
        <v>43</v>
      </c>
      <c r="I50" s="196"/>
      <c r="J50" s="196"/>
      <c r="K50" s="196"/>
      <c r="L50" s="196"/>
      <c r="M50" s="196"/>
      <c r="N50" s="196" t="s">
        <v>41</v>
      </c>
      <c r="O50" s="196"/>
      <c r="P50" s="198"/>
      <c r="Q50" s="198"/>
      <c r="R50" s="198"/>
      <c r="S50" s="197"/>
      <c r="T50" s="197"/>
    </row>
    <row r="51" spans="4:20" ht="13.5">
      <c r="D51" s="198"/>
      <c r="E51" s="198"/>
      <c r="F51" s="198"/>
      <c r="G51" s="196"/>
      <c r="H51" s="196"/>
      <c r="I51" s="196"/>
      <c r="J51" s="196"/>
      <c r="K51" s="196"/>
      <c r="L51" s="196"/>
      <c r="M51" s="196"/>
      <c r="N51" s="196"/>
      <c r="O51" s="196"/>
      <c r="P51" s="198"/>
      <c r="Q51" s="198"/>
      <c r="R51" s="198"/>
      <c r="S51" s="197"/>
      <c r="T51" s="197"/>
    </row>
    <row r="52" spans="4:20" ht="13.5">
      <c r="D52" s="204" t="s">
        <v>94</v>
      </c>
      <c r="E52" s="198" t="s">
        <v>91</v>
      </c>
      <c r="F52" s="198"/>
      <c r="G52" s="196" t="s">
        <v>42</v>
      </c>
      <c r="H52" s="196" t="s">
        <v>90</v>
      </c>
      <c r="I52" s="196" t="s">
        <v>39</v>
      </c>
      <c r="J52" s="197"/>
      <c r="K52" s="197"/>
      <c r="L52" s="197"/>
      <c r="M52" s="196" t="s">
        <v>41</v>
      </c>
      <c r="N52" s="196" t="s">
        <v>90</v>
      </c>
      <c r="O52" s="196" t="s">
        <v>43</v>
      </c>
      <c r="P52" s="198"/>
      <c r="Q52" s="198"/>
      <c r="R52" s="198"/>
      <c r="S52" s="196" t="s">
        <v>86</v>
      </c>
      <c r="T52" s="197"/>
    </row>
    <row r="53" spans="4:20" ht="13.5">
      <c r="D53" s="198"/>
      <c r="E53" s="198" t="s">
        <v>92</v>
      </c>
      <c r="F53" s="198"/>
      <c r="G53" s="196"/>
      <c r="H53" s="196" t="s">
        <v>41</v>
      </c>
      <c r="I53" s="196"/>
      <c r="J53" s="197"/>
      <c r="K53" s="197"/>
      <c r="L53" s="197"/>
      <c r="M53" s="196"/>
      <c r="N53" s="196" t="s">
        <v>42</v>
      </c>
      <c r="O53" s="196"/>
      <c r="P53" s="198"/>
      <c r="Q53" s="198"/>
      <c r="R53" s="198"/>
      <c r="S53" s="197"/>
      <c r="T53" s="197"/>
    </row>
    <row r="54" spans="4:20" ht="13.5">
      <c r="D54" s="198"/>
      <c r="E54" s="198"/>
      <c r="F54" s="198"/>
      <c r="G54" s="199"/>
      <c r="H54" s="199"/>
      <c r="I54" s="199"/>
      <c r="J54" s="199"/>
      <c r="K54" s="199"/>
      <c r="L54" s="199"/>
      <c r="M54" s="199"/>
      <c r="N54" s="199"/>
      <c r="O54" s="199"/>
      <c r="P54" s="198"/>
      <c r="Q54" s="198"/>
      <c r="R54" s="198"/>
      <c r="S54" s="197"/>
      <c r="T54" s="197"/>
    </row>
    <row r="55" spans="4:20" ht="13.5">
      <c r="D55" s="204" t="s">
        <v>95</v>
      </c>
      <c r="E55" s="198" t="s">
        <v>91</v>
      </c>
      <c r="F55" s="198"/>
      <c r="G55" s="196" t="s">
        <v>41</v>
      </c>
      <c r="H55" s="196" t="s">
        <v>90</v>
      </c>
      <c r="I55" s="196" t="s">
        <v>39</v>
      </c>
      <c r="J55" s="197"/>
      <c r="K55" s="196"/>
      <c r="L55" s="196"/>
      <c r="M55" s="196" t="s">
        <v>42</v>
      </c>
      <c r="N55" s="196" t="s">
        <v>90</v>
      </c>
      <c r="O55" s="196" t="s">
        <v>86</v>
      </c>
      <c r="P55" s="198"/>
      <c r="Q55" s="198"/>
      <c r="R55" s="198"/>
      <c r="S55" s="196" t="s">
        <v>43</v>
      </c>
      <c r="T55" s="197"/>
    </row>
    <row r="56" spans="4:20" ht="13.5">
      <c r="D56" s="198"/>
      <c r="E56" s="198" t="s">
        <v>92</v>
      </c>
      <c r="F56" s="198"/>
      <c r="G56" s="196"/>
      <c r="H56" s="196" t="s">
        <v>42</v>
      </c>
      <c r="I56" s="196"/>
      <c r="J56" s="196"/>
      <c r="K56" s="196"/>
      <c r="L56" s="196"/>
      <c r="M56" s="196"/>
      <c r="N56" s="196" t="s">
        <v>39</v>
      </c>
      <c r="O56" s="196"/>
      <c r="P56" s="198"/>
      <c r="Q56" s="198"/>
      <c r="R56" s="198"/>
      <c r="S56" s="197"/>
      <c r="T56" s="197"/>
    </row>
    <row r="57" spans="4:20" ht="13.5"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7"/>
      <c r="T57" s="197"/>
    </row>
    <row r="58" spans="4:20" ht="13.5">
      <c r="D58" s="198" t="s">
        <v>56</v>
      </c>
      <c r="E58" s="198" t="s">
        <v>91</v>
      </c>
      <c r="F58" s="198"/>
      <c r="G58" s="196" t="s">
        <v>41</v>
      </c>
      <c r="H58" s="196" t="s">
        <v>90</v>
      </c>
      <c r="I58" s="196" t="s">
        <v>86</v>
      </c>
      <c r="J58" s="196"/>
      <c r="K58" s="196"/>
      <c r="L58" s="196"/>
      <c r="M58" s="196" t="s">
        <v>43</v>
      </c>
      <c r="N58" s="196" t="s">
        <v>90</v>
      </c>
      <c r="O58" s="196" t="s">
        <v>39</v>
      </c>
      <c r="P58" s="198"/>
      <c r="Q58" s="197"/>
      <c r="R58" s="198"/>
      <c r="S58" s="196" t="s">
        <v>42</v>
      </c>
      <c r="T58" s="197"/>
    </row>
    <row r="59" spans="4:20" ht="13.5">
      <c r="D59" s="198"/>
      <c r="E59" s="198" t="s">
        <v>92</v>
      </c>
      <c r="F59" s="198"/>
      <c r="G59" s="196"/>
      <c r="H59" s="196" t="s">
        <v>39</v>
      </c>
      <c r="I59" s="196"/>
      <c r="J59" s="196"/>
      <c r="K59" s="196"/>
      <c r="L59" s="196"/>
      <c r="M59" s="196"/>
      <c r="N59" s="196" t="s">
        <v>86</v>
      </c>
      <c r="O59" s="196"/>
      <c r="P59" s="198"/>
      <c r="Q59" s="198"/>
      <c r="R59" s="198"/>
      <c r="S59" s="197"/>
      <c r="T59" s="197"/>
    </row>
    <row r="60" spans="4:20" ht="13.5"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7"/>
      <c r="T60" s="197"/>
    </row>
    <row r="61" spans="4:20" ht="13.5">
      <c r="D61" s="204" t="s">
        <v>135</v>
      </c>
      <c r="E61" s="198" t="s">
        <v>91</v>
      </c>
      <c r="F61" s="198"/>
      <c r="G61" s="196" t="s">
        <v>42</v>
      </c>
      <c r="H61" s="196" t="s">
        <v>90</v>
      </c>
      <c r="I61" s="196" t="s">
        <v>43</v>
      </c>
      <c r="J61" s="196"/>
      <c r="K61" s="196"/>
      <c r="L61" s="196"/>
      <c r="M61" s="196" t="s">
        <v>86</v>
      </c>
      <c r="N61" s="196" t="s">
        <v>90</v>
      </c>
      <c r="O61" s="196" t="s">
        <v>39</v>
      </c>
      <c r="P61" s="198"/>
      <c r="Q61" s="198"/>
      <c r="R61" s="198"/>
      <c r="S61" s="196" t="s">
        <v>41</v>
      </c>
      <c r="T61" s="197"/>
    </row>
    <row r="62" spans="4:20" ht="13.5">
      <c r="D62" s="198"/>
      <c r="E62" s="198" t="s">
        <v>92</v>
      </c>
      <c r="F62" s="198"/>
      <c r="G62" s="196"/>
      <c r="H62" s="196" t="s">
        <v>86</v>
      </c>
      <c r="I62" s="196"/>
      <c r="J62" s="196"/>
      <c r="K62" s="196"/>
      <c r="L62" s="196"/>
      <c r="M62" s="196"/>
      <c r="N62" s="196" t="s">
        <v>43</v>
      </c>
      <c r="O62" s="196"/>
      <c r="P62" s="198"/>
      <c r="Q62" s="198"/>
      <c r="R62" s="198"/>
      <c r="S62" s="197"/>
      <c r="T62" s="197"/>
    </row>
    <row r="63" spans="4:20" ht="13.5"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T63" s="197"/>
    </row>
    <row r="64" spans="4:19" ht="13.5">
      <c r="D64" s="157"/>
      <c r="E64" s="157"/>
      <c r="F64" s="157"/>
      <c r="G64" s="157"/>
      <c r="H64" s="157"/>
      <c r="I64" s="157"/>
      <c r="J64" s="169"/>
      <c r="K64" s="169"/>
      <c r="L64" s="157"/>
      <c r="M64" s="157"/>
      <c r="N64" s="157"/>
      <c r="O64" s="157"/>
      <c r="P64" s="157"/>
      <c r="Q64" s="157"/>
      <c r="R64" s="157"/>
      <c r="S64" s="197" t="s">
        <v>136</v>
      </c>
    </row>
    <row r="65" spans="4:18" ht="13.5">
      <c r="D65" s="157"/>
      <c r="E65" s="157"/>
      <c r="F65" s="157"/>
      <c r="G65" s="157"/>
      <c r="H65" s="160"/>
      <c r="I65" s="157"/>
      <c r="J65" s="169"/>
      <c r="K65" s="169"/>
      <c r="L65" s="157"/>
      <c r="M65" s="157"/>
      <c r="N65" s="160"/>
      <c r="O65" s="157"/>
      <c r="P65" s="157"/>
      <c r="Q65" s="157"/>
      <c r="R65" s="157"/>
    </row>
    <row r="66" spans="4:18" ht="13.5">
      <c r="D66" s="157"/>
      <c r="E66" s="157"/>
      <c r="F66" s="157"/>
      <c r="G66" s="157"/>
      <c r="H66" s="157"/>
      <c r="I66" s="157"/>
      <c r="J66" s="169"/>
      <c r="K66" s="169"/>
      <c r="L66" s="157"/>
      <c r="M66" s="157"/>
      <c r="N66" s="157"/>
      <c r="O66" s="157"/>
      <c r="P66" s="157"/>
      <c r="Q66" s="157"/>
      <c r="R66" s="157"/>
    </row>
  </sheetData>
  <sheetProtection password="CC2B" sheet="1" formatCells="0" formatColumns="0" formatRows="0" insertColumns="0" insertRows="0" insertHyperlinks="0" deleteColumns="0" deleteRows="0" sort="0" autoFilter="0" pivotTables="0"/>
  <mergeCells count="66">
    <mergeCell ref="E32:F34"/>
    <mergeCell ref="G32:H34"/>
    <mergeCell ref="O32:P34"/>
    <mergeCell ref="Q32:R34"/>
    <mergeCell ref="O31:P31"/>
    <mergeCell ref="Q31:R31"/>
    <mergeCell ref="E27:H28"/>
    <mergeCell ref="P27:Q28"/>
    <mergeCell ref="E31:F31"/>
    <mergeCell ref="G31:H31"/>
    <mergeCell ref="L27:N28"/>
    <mergeCell ref="U16:U17"/>
    <mergeCell ref="N16:P16"/>
    <mergeCell ref="Q16:S16"/>
    <mergeCell ref="J17:K17"/>
    <mergeCell ref="F6:G6"/>
    <mergeCell ref="H6:I6"/>
    <mergeCell ref="L6:M6"/>
    <mergeCell ref="F9:G9"/>
    <mergeCell ref="H11:I11"/>
    <mergeCell ref="L11:M11"/>
    <mergeCell ref="J6:K6"/>
    <mergeCell ref="J11:K11"/>
    <mergeCell ref="B16:B17"/>
    <mergeCell ref="C16:C17"/>
    <mergeCell ref="D17:E17"/>
    <mergeCell ref="F17:G17"/>
    <mergeCell ref="H17:I17"/>
    <mergeCell ref="Q12:S12"/>
    <mergeCell ref="B14:B15"/>
    <mergeCell ref="C14:C15"/>
    <mergeCell ref="N14:P14"/>
    <mergeCell ref="Q14:S14"/>
    <mergeCell ref="N8:P8"/>
    <mergeCell ref="U12:U13"/>
    <mergeCell ref="L13:M13"/>
    <mergeCell ref="B12:B13"/>
    <mergeCell ref="C12:C13"/>
    <mergeCell ref="D13:E13"/>
    <mergeCell ref="F13:G13"/>
    <mergeCell ref="H9:I9"/>
    <mergeCell ref="L9:M9"/>
    <mergeCell ref="J9:K9"/>
    <mergeCell ref="B6:B7"/>
    <mergeCell ref="B10:B11"/>
    <mergeCell ref="C10:C11"/>
    <mergeCell ref="B8:B9"/>
    <mergeCell ref="C8:C9"/>
    <mergeCell ref="D11:E11"/>
    <mergeCell ref="D6:E6"/>
    <mergeCell ref="Q6:S6"/>
    <mergeCell ref="U6:U7"/>
    <mergeCell ref="N10:P10"/>
    <mergeCell ref="N6:P6"/>
    <mergeCell ref="N12:P12"/>
    <mergeCell ref="N7:S7"/>
    <mergeCell ref="Q8:S8"/>
    <mergeCell ref="Q10:S10"/>
    <mergeCell ref="U10:U11"/>
    <mergeCell ref="U8:U9"/>
    <mergeCell ref="U14:U15"/>
    <mergeCell ref="D15:E15"/>
    <mergeCell ref="F15:G15"/>
    <mergeCell ref="L15:M15"/>
    <mergeCell ref="J13:K13"/>
    <mergeCell ref="H15:I15"/>
  </mergeCells>
  <printOptions/>
  <pageMargins left="0.7" right="0.7" top="0.75" bottom="0.75" header="0.3" footer="0.3"/>
  <pageSetup orientation="landscape" paperSize="9" r:id="rId1"/>
  <ignoredErrors>
    <ignoredError sqref="T10 T12 T16" formula="1"/>
    <ignoredError sqref="T13" evalError="1" formula="1"/>
    <ignoredError sqref="T17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Z15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2" width="9.00390625" style="0" customWidth="1"/>
  </cols>
  <sheetData>
    <row r="1" spans="1:22" ht="19.5" customHeight="1">
      <c r="A1" s="9"/>
      <c r="B1" s="15" t="s">
        <v>88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9" ht="15" customHeight="1">
      <c r="B2" s="48" t="s">
        <v>132</v>
      </c>
      <c r="C2" s="48"/>
      <c r="D2" s="48"/>
      <c r="E2" s="48"/>
      <c r="F2" s="48"/>
      <c r="G2" s="48"/>
      <c r="H2" s="48"/>
      <c r="I2" s="48"/>
    </row>
    <row r="3" spans="2:9" ht="15" customHeight="1">
      <c r="B3" s="43" t="s">
        <v>134</v>
      </c>
      <c r="C3" s="84"/>
      <c r="D3" s="84"/>
      <c r="E3" s="84"/>
      <c r="F3" s="84"/>
      <c r="G3" s="84"/>
      <c r="H3" s="84"/>
      <c r="I3" s="84"/>
    </row>
    <row r="4" spans="2:9" ht="15" customHeight="1">
      <c r="B4" s="84"/>
      <c r="C4" s="84"/>
      <c r="D4" s="84"/>
      <c r="E4" s="84"/>
      <c r="F4" s="84"/>
      <c r="G4" s="84"/>
      <c r="H4" s="84"/>
      <c r="I4" s="84"/>
    </row>
    <row r="5" spans="2:3" ht="49.5" customHeight="1">
      <c r="B5" s="48"/>
      <c r="C5" s="48"/>
    </row>
    <row r="6" spans="4:19" ht="15" customHeight="1">
      <c r="D6" s="256" t="s">
        <v>4</v>
      </c>
      <c r="E6" s="256"/>
      <c r="G6" s="1"/>
      <c r="H6" s="1"/>
      <c r="I6" s="1"/>
      <c r="J6" s="256" t="s">
        <v>5</v>
      </c>
      <c r="K6" s="256"/>
      <c r="L6" s="1"/>
      <c r="M6" s="1"/>
      <c r="N6" s="1"/>
      <c r="O6" s="8"/>
      <c r="P6" s="8"/>
      <c r="Q6" s="8"/>
      <c r="R6" s="1"/>
      <c r="S6" s="1"/>
    </row>
    <row r="7" spans="4:20" ht="24.75" customHeight="1">
      <c r="D7" s="275">
        <v>0.3958333333333333</v>
      </c>
      <c r="E7" s="275"/>
      <c r="G7" s="1"/>
      <c r="H7" s="1"/>
      <c r="I7" s="1"/>
      <c r="J7" s="278">
        <v>0.4791666666666667</v>
      </c>
      <c r="K7" s="278"/>
      <c r="L7" s="1"/>
      <c r="M7" s="1"/>
      <c r="N7" s="1"/>
      <c r="O7" s="24"/>
      <c r="P7" s="24"/>
      <c r="Q7" s="25"/>
      <c r="R7" s="1"/>
      <c r="S7" s="24"/>
      <c r="T7" s="25"/>
    </row>
    <row r="8" spans="2:21" ht="49.5" customHeight="1">
      <c r="B8" s="6" t="s">
        <v>1</v>
      </c>
      <c r="C8" s="5">
        <v>7</v>
      </c>
      <c r="D8" s="1"/>
      <c r="F8" s="3">
        <v>7</v>
      </c>
      <c r="G8" s="7"/>
      <c r="H8" s="6" t="s">
        <v>1</v>
      </c>
      <c r="I8" s="10">
        <v>15</v>
      </c>
      <c r="J8" s="136"/>
      <c r="K8" s="137"/>
      <c r="L8" s="28">
        <v>9</v>
      </c>
      <c r="M8" s="28"/>
      <c r="N8" s="110"/>
      <c r="O8" s="4"/>
      <c r="P8" s="1"/>
      <c r="Q8" s="7"/>
      <c r="R8" s="7"/>
      <c r="S8" s="1"/>
      <c r="T8" s="1"/>
      <c r="U8" s="7"/>
    </row>
    <row r="9" spans="3:52" ht="24.75" customHeight="1">
      <c r="C9" s="256">
        <v>2</v>
      </c>
      <c r="D9" s="256"/>
      <c r="E9" s="280">
        <v>3</v>
      </c>
      <c r="F9" s="280"/>
      <c r="G9" s="97"/>
      <c r="H9" s="97"/>
      <c r="I9" s="280">
        <v>4</v>
      </c>
      <c r="J9" s="280"/>
      <c r="K9" s="280">
        <v>5</v>
      </c>
      <c r="L9" s="280"/>
      <c r="M9" s="97"/>
      <c r="N9" s="8"/>
      <c r="O9" s="8"/>
      <c r="P9" s="8"/>
      <c r="Q9" s="8"/>
      <c r="R9" s="8"/>
      <c r="S9" s="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2:52" ht="49.5" customHeight="1">
      <c r="B10" s="277" t="s">
        <v>137</v>
      </c>
      <c r="C10" s="255" t="s">
        <v>37</v>
      </c>
      <c r="D10" s="255"/>
      <c r="E10" s="255" t="s">
        <v>36</v>
      </c>
      <c r="F10" s="255"/>
      <c r="G10" s="85"/>
      <c r="H10" s="277" t="s">
        <v>101</v>
      </c>
      <c r="I10" s="255" t="s">
        <v>34</v>
      </c>
      <c r="J10" s="255"/>
      <c r="K10" s="255" t="s">
        <v>31</v>
      </c>
      <c r="L10" s="255"/>
      <c r="M10" s="8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2:19" ht="49.5" customHeight="1">
      <c r="B11" s="277"/>
      <c r="H11" s="277"/>
      <c r="N11" s="18"/>
      <c r="S11" s="1"/>
    </row>
    <row r="12" spans="2:14" ht="49.5" customHeight="1">
      <c r="B12" s="277"/>
      <c r="H12" s="277"/>
      <c r="N12" s="18"/>
    </row>
    <row r="13" ht="49.5" customHeight="1"/>
    <row r="14" spans="3:18" ht="49.5" customHeight="1">
      <c r="C14" s="198"/>
      <c r="D14" s="198"/>
      <c r="E14" s="198"/>
      <c r="F14" s="196"/>
      <c r="G14" s="196"/>
      <c r="H14" s="196"/>
      <c r="I14" s="196"/>
      <c r="J14" s="196"/>
      <c r="K14" s="196"/>
      <c r="L14" s="196"/>
      <c r="M14" s="196"/>
      <c r="N14" s="196"/>
      <c r="O14" s="198"/>
      <c r="P14" s="198"/>
      <c r="Q14" s="198"/>
      <c r="R14" s="196"/>
    </row>
    <row r="15" spans="3:18" ht="49.5" customHeight="1">
      <c r="C15" s="198"/>
      <c r="D15" s="198"/>
      <c r="E15" s="198"/>
      <c r="F15" s="196"/>
      <c r="G15" s="196"/>
      <c r="H15" s="196"/>
      <c r="I15" s="196"/>
      <c r="J15" s="196"/>
      <c r="K15" s="196"/>
      <c r="L15" s="196"/>
      <c r="M15" s="196"/>
      <c r="N15" s="196"/>
      <c r="O15" s="198"/>
      <c r="P15" s="198"/>
      <c r="Q15" s="198"/>
      <c r="R15" s="197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4">
    <mergeCell ref="B10:B12"/>
    <mergeCell ref="H10:H12"/>
    <mergeCell ref="D6:E6"/>
    <mergeCell ref="D7:E7"/>
    <mergeCell ref="C9:D9"/>
    <mergeCell ref="C10:D10"/>
    <mergeCell ref="J7:K7"/>
    <mergeCell ref="J6:K6"/>
    <mergeCell ref="E9:F9"/>
    <mergeCell ref="E10:F10"/>
    <mergeCell ref="I9:J9"/>
    <mergeCell ref="I10:J10"/>
    <mergeCell ref="K9:L9"/>
    <mergeCell ref="K10:L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Z15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2" width="9.00390625" style="0" customWidth="1"/>
  </cols>
  <sheetData>
    <row r="1" spans="1:22" ht="19.5" customHeight="1">
      <c r="A1" s="9"/>
      <c r="B1" s="15" t="s">
        <v>88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9" ht="15" customHeight="1">
      <c r="B2" s="48" t="s">
        <v>142</v>
      </c>
      <c r="C2" s="48"/>
      <c r="D2" s="48"/>
      <c r="E2" s="48"/>
      <c r="F2" s="48"/>
      <c r="G2" s="48"/>
      <c r="H2" s="48"/>
      <c r="I2" s="48"/>
    </row>
    <row r="3" spans="2:9" ht="15" customHeight="1">
      <c r="B3" s="43" t="s">
        <v>134</v>
      </c>
      <c r="C3" s="201"/>
      <c r="D3" s="201"/>
      <c r="E3" s="201"/>
      <c r="F3" s="201"/>
      <c r="G3" s="201"/>
      <c r="H3" s="201"/>
      <c r="I3" s="201"/>
    </row>
    <row r="4" spans="2:9" ht="15" customHeight="1">
      <c r="B4" s="201"/>
      <c r="C4" s="201"/>
      <c r="D4" s="201"/>
      <c r="E4" s="201"/>
      <c r="F4" s="201"/>
      <c r="G4" s="201"/>
      <c r="H4" s="201"/>
      <c r="I4" s="201"/>
    </row>
    <row r="5" spans="2:3" ht="49.5" customHeight="1">
      <c r="B5" s="48"/>
      <c r="C5" s="48"/>
    </row>
    <row r="6" spans="4:19" ht="15" customHeight="1">
      <c r="D6" s="256" t="s">
        <v>4</v>
      </c>
      <c r="E6" s="256"/>
      <c r="G6" s="1"/>
      <c r="H6" s="1"/>
      <c r="I6" s="1"/>
      <c r="J6" s="256" t="s">
        <v>5</v>
      </c>
      <c r="K6" s="256"/>
      <c r="L6" s="1"/>
      <c r="M6" s="1"/>
      <c r="N6" s="1"/>
      <c r="O6" s="8"/>
      <c r="P6" s="8"/>
      <c r="Q6" s="8"/>
      <c r="R6" s="1"/>
      <c r="S6" s="1"/>
    </row>
    <row r="7" spans="4:20" ht="24.75" customHeight="1">
      <c r="D7" s="275">
        <v>0.4166666666666667</v>
      </c>
      <c r="E7" s="275"/>
      <c r="G7" s="1"/>
      <c r="H7" s="1"/>
      <c r="I7" s="1"/>
      <c r="J7" s="278">
        <v>0.5</v>
      </c>
      <c r="K7" s="278"/>
      <c r="L7" s="1"/>
      <c r="M7" s="1"/>
      <c r="N7" s="1"/>
      <c r="O7" s="24"/>
      <c r="P7" s="24"/>
      <c r="Q7" s="25"/>
      <c r="R7" s="1"/>
      <c r="S7" s="24"/>
      <c r="T7" s="25"/>
    </row>
    <row r="8" spans="2:21" ht="49.5" customHeight="1">
      <c r="B8" s="6" t="s">
        <v>1</v>
      </c>
      <c r="C8" s="5">
        <v>3</v>
      </c>
      <c r="D8" s="1"/>
      <c r="F8" s="3">
        <v>9</v>
      </c>
      <c r="G8" s="7"/>
      <c r="H8" s="6" t="s">
        <v>1</v>
      </c>
      <c r="I8" s="10">
        <v>21</v>
      </c>
      <c r="J8" s="136"/>
      <c r="K8" s="137"/>
      <c r="L8" s="28">
        <v>2</v>
      </c>
      <c r="M8" s="28"/>
      <c r="N8" s="110"/>
      <c r="O8" s="4"/>
      <c r="P8" s="1"/>
      <c r="Q8" s="7"/>
      <c r="R8" s="7"/>
      <c r="S8" s="1"/>
      <c r="T8" s="1"/>
      <c r="U8" s="7"/>
    </row>
    <row r="9" spans="3:52" ht="24.75" customHeight="1">
      <c r="C9" s="280">
        <v>1</v>
      </c>
      <c r="D9" s="280"/>
      <c r="E9" s="256">
        <v>2</v>
      </c>
      <c r="F9" s="256"/>
      <c r="G9" s="202"/>
      <c r="H9" s="202"/>
      <c r="I9" s="280">
        <v>3</v>
      </c>
      <c r="J9" s="280"/>
      <c r="K9" s="280">
        <v>4</v>
      </c>
      <c r="L9" s="280"/>
      <c r="M9" s="202"/>
      <c r="N9" s="8"/>
      <c r="Q9" s="8"/>
      <c r="R9" s="8"/>
      <c r="S9" s="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2:52" ht="49.5" customHeight="1">
      <c r="B10" s="277" t="s">
        <v>101</v>
      </c>
      <c r="C10" s="255" t="s">
        <v>30</v>
      </c>
      <c r="D10" s="255"/>
      <c r="E10" s="255" t="s">
        <v>37</v>
      </c>
      <c r="F10" s="255"/>
      <c r="G10" s="200"/>
      <c r="H10" s="277" t="s">
        <v>102</v>
      </c>
      <c r="I10" s="255" t="s">
        <v>36</v>
      </c>
      <c r="J10" s="255"/>
      <c r="K10" s="255" t="s">
        <v>34</v>
      </c>
      <c r="L10" s="255"/>
      <c r="M10" s="200"/>
      <c r="N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2:19" ht="49.5" customHeight="1">
      <c r="B11" s="277"/>
      <c r="H11" s="277"/>
      <c r="N11" s="18"/>
      <c r="S11" s="1"/>
    </row>
    <row r="12" spans="2:14" ht="49.5" customHeight="1">
      <c r="B12" s="277"/>
      <c r="H12" s="277"/>
      <c r="N12" s="18"/>
    </row>
    <row r="13" ht="49.5" customHeight="1"/>
    <row r="14" spans="3:18" ht="49.5" customHeight="1">
      <c r="C14" s="198"/>
      <c r="D14" s="198"/>
      <c r="E14" s="198"/>
      <c r="F14" s="196"/>
      <c r="G14" s="196"/>
      <c r="H14" s="196"/>
      <c r="I14" s="196"/>
      <c r="J14" s="196"/>
      <c r="K14" s="196"/>
      <c r="L14" s="196"/>
      <c r="M14" s="196"/>
      <c r="N14" s="196"/>
      <c r="O14" s="198"/>
      <c r="P14" s="198"/>
      <c r="Q14" s="198"/>
      <c r="R14" s="196"/>
    </row>
    <row r="15" spans="3:18" ht="49.5" customHeight="1">
      <c r="C15" s="198"/>
      <c r="D15" s="198"/>
      <c r="E15" s="198"/>
      <c r="F15" s="196"/>
      <c r="G15" s="196"/>
      <c r="H15" s="196"/>
      <c r="I15" s="196"/>
      <c r="J15" s="196"/>
      <c r="K15" s="196"/>
      <c r="L15" s="196"/>
      <c r="M15" s="196"/>
      <c r="N15" s="196"/>
      <c r="O15" s="198"/>
      <c r="P15" s="198"/>
      <c r="Q15" s="198"/>
      <c r="R15" s="197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4">
    <mergeCell ref="D6:E6"/>
    <mergeCell ref="J6:K6"/>
    <mergeCell ref="D7:E7"/>
    <mergeCell ref="J7:K7"/>
    <mergeCell ref="E9:F9"/>
    <mergeCell ref="I9:J9"/>
    <mergeCell ref="K9:L9"/>
    <mergeCell ref="C9:D9"/>
    <mergeCell ref="B10:B12"/>
    <mergeCell ref="E10:F10"/>
    <mergeCell ref="I10:J10"/>
    <mergeCell ref="H10:H12"/>
    <mergeCell ref="K10:L10"/>
    <mergeCell ref="C10:D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Z15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2" width="9.00390625" style="0" customWidth="1"/>
  </cols>
  <sheetData>
    <row r="1" spans="1:22" ht="19.5" customHeight="1">
      <c r="A1" s="9"/>
      <c r="B1" s="15" t="s">
        <v>88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9" ht="15" customHeight="1">
      <c r="B2" s="48" t="s">
        <v>148</v>
      </c>
      <c r="C2" s="48"/>
      <c r="D2" s="48"/>
      <c r="E2" s="48"/>
      <c r="F2" s="48"/>
      <c r="G2" s="48"/>
      <c r="H2" s="48"/>
      <c r="I2" s="48"/>
    </row>
    <row r="3" spans="2:9" ht="15" customHeight="1">
      <c r="B3" s="43" t="s">
        <v>134</v>
      </c>
      <c r="C3" s="207"/>
      <c r="D3" s="207"/>
      <c r="E3" s="207"/>
      <c r="F3" s="207"/>
      <c r="G3" s="207"/>
      <c r="H3" s="207"/>
      <c r="I3" s="207"/>
    </row>
    <row r="4" spans="2:9" ht="15" customHeight="1">
      <c r="B4" s="207"/>
      <c r="C4" s="207"/>
      <c r="D4" s="207"/>
      <c r="E4" s="207"/>
      <c r="F4" s="207"/>
      <c r="G4" s="207"/>
      <c r="H4" s="207"/>
      <c r="I4" s="207"/>
    </row>
    <row r="5" spans="2:3" ht="49.5" customHeight="1">
      <c r="B5" s="48"/>
      <c r="C5" s="48"/>
    </row>
    <row r="6" spans="4:19" ht="15" customHeight="1">
      <c r="D6" s="256" t="s">
        <v>4</v>
      </c>
      <c r="E6" s="256"/>
      <c r="G6" s="1"/>
      <c r="H6" s="1"/>
      <c r="I6" s="1"/>
      <c r="J6" s="256" t="s">
        <v>5</v>
      </c>
      <c r="K6" s="256"/>
      <c r="L6" s="1"/>
      <c r="M6" s="1"/>
      <c r="N6" s="1"/>
      <c r="O6" s="8"/>
      <c r="P6" s="8"/>
      <c r="Q6" s="8"/>
      <c r="R6" s="1"/>
      <c r="S6" s="1"/>
    </row>
    <row r="7" spans="4:20" ht="24.75" customHeight="1">
      <c r="D7" s="275">
        <v>0.375</v>
      </c>
      <c r="E7" s="275"/>
      <c r="G7" s="1"/>
      <c r="H7" s="1"/>
      <c r="I7" s="1"/>
      <c r="J7" s="278">
        <v>0.4375</v>
      </c>
      <c r="K7" s="278"/>
      <c r="L7" s="1"/>
      <c r="M7" s="1"/>
      <c r="N7" s="1"/>
      <c r="O7" s="24"/>
      <c r="P7" s="24"/>
      <c r="Q7" s="25"/>
      <c r="R7" s="1"/>
      <c r="S7" s="24"/>
      <c r="T7" s="25"/>
    </row>
    <row r="8" spans="2:21" ht="49.5" customHeight="1">
      <c r="B8" s="6" t="s">
        <v>1</v>
      </c>
      <c r="C8" s="5">
        <v>20</v>
      </c>
      <c r="D8" s="1"/>
      <c r="F8" s="3">
        <v>3</v>
      </c>
      <c r="G8" s="7"/>
      <c r="H8" s="6" t="s">
        <v>1</v>
      </c>
      <c r="I8" s="10">
        <v>15</v>
      </c>
      <c r="J8" s="136"/>
      <c r="K8" s="137"/>
      <c r="L8" s="28">
        <v>0</v>
      </c>
      <c r="M8" s="28"/>
      <c r="N8" s="110"/>
      <c r="O8" s="4"/>
      <c r="P8" s="1"/>
      <c r="Q8" s="7"/>
      <c r="R8" s="7"/>
      <c r="S8" s="1"/>
      <c r="T8" s="1"/>
      <c r="U8" s="7"/>
    </row>
    <row r="9" spans="3:52" ht="24.75" customHeight="1">
      <c r="C9" s="280">
        <v>1</v>
      </c>
      <c r="D9" s="280"/>
      <c r="E9" s="280">
        <v>5</v>
      </c>
      <c r="F9" s="280"/>
      <c r="G9" s="209"/>
      <c r="H9" s="209"/>
      <c r="I9" s="256">
        <v>2</v>
      </c>
      <c r="J9" s="256"/>
      <c r="K9" s="280">
        <v>4</v>
      </c>
      <c r="L9" s="280"/>
      <c r="M9" s="209"/>
      <c r="N9" s="8"/>
      <c r="Q9" s="8"/>
      <c r="R9" s="8"/>
      <c r="S9" s="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2:52" ht="49.5" customHeight="1">
      <c r="B10" s="277" t="s">
        <v>99</v>
      </c>
      <c r="C10" s="255" t="s">
        <v>30</v>
      </c>
      <c r="D10" s="255"/>
      <c r="E10" s="255" t="s">
        <v>31</v>
      </c>
      <c r="F10" s="255"/>
      <c r="G10" s="208"/>
      <c r="H10" s="277" t="s">
        <v>149</v>
      </c>
      <c r="I10" s="255" t="s">
        <v>37</v>
      </c>
      <c r="J10" s="255"/>
      <c r="K10" s="255" t="s">
        <v>34</v>
      </c>
      <c r="L10" s="255"/>
      <c r="M10" s="208"/>
      <c r="N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2:19" ht="49.5" customHeight="1">
      <c r="B11" s="277"/>
      <c r="H11" s="277"/>
      <c r="N11" s="18"/>
      <c r="S11" s="1"/>
    </row>
    <row r="12" spans="2:14" ht="49.5" customHeight="1">
      <c r="B12" s="277"/>
      <c r="H12" s="277"/>
      <c r="N12" s="18"/>
    </row>
    <row r="13" ht="49.5" customHeight="1"/>
    <row r="14" spans="3:18" ht="49.5" customHeight="1">
      <c r="C14" s="198"/>
      <c r="D14" s="198"/>
      <c r="E14" s="198"/>
      <c r="F14" s="196"/>
      <c r="G14" s="196"/>
      <c r="H14" s="196"/>
      <c r="I14" s="196"/>
      <c r="J14" s="196"/>
      <c r="K14" s="196"/>
      <c r="L14" s="196"/>
      <c r="M14" s="196"/>
      <c r="N14" s="196"/>
      <c r="O14" s="198"/>
      <c r="P14" s="198"/>
      <c r="Q14" s="198"/>
      <c r="R14" s="196"/>
    </row>
    <row r="15" spans="3:18" ht="49.5" customHeight="1">
      <c r="C15" s="198"/>
      <c r="D15" s="198"/>
      <c r="E15" s="198"/>
      <c r="F15" s="196"/>
      <c r="G15" s="196"/>
      <c r="H15" s="196"/>
      <c r="I15" s="196"/>
      <c r="J15" s="196"/>
      <c r="K15" s="196"/>
      <c r="L15" s="196"/>
      <c r="M15" s="196"/>
      <c r="N15" s="196"/>
      <c r="O15" s="198"/>
      <c r="P15" s="198"/>
      <c r="Q15" s="198"/>
      <c r="R15" s="197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4">
    <mergeCell ref="B10:B12"/>
    <mergeCell ref="C10:D10"/>
    <mergeCell ref="I10:J10"/>
    <mergeCell ref="H10:H12"/>
    <mergeCell ref="E10:F10"/>
    <mergeCell ref="K10:L10"/>
    <mergeCell ref="D6:E6"/>
    <mergeCell ref="J6:K6"/>
    <mergeCell ref="D7:E7"/>
    <mergeCell ref="J7:K7"/>
    <mergeCell ref="C9:D9"/>
    <mergeCell ref="I9:J9"/>
    <mergeCell ref="E9:F9"/>
    <mergeCell ref="K9:L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Z15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2" width="9.00390625" style="0" customWidth="1"/>
  </cols>
  <sheetData>
    <row r="1" spans="1:22" ht="19.5" customHeight="1">
      <c r="A1" s="9"/>
      <c r="B1" s="15" t="s">
        <v>88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25" ht="15" customHeight="1">
      <c r="B2" s="48" t="s">
        <v>151</v>
      </c>
      <c r="C2" s="48"/>
      <c r="D2" s="48"/>
      <c r="E2" s="48"/>
      <c r="F2" s="48"/>
      <c r="G2" s="48"/>
      <c r="H2" s="48"/>
      <c r="I2" s="48"/>
      <c r="N2" s="222"/>
      <c r="O2" s="217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5" customHeight="1">
      <c r="B3" s="43" t="s">
        <v>134</v>
      </c>
      <c r="C3" s="213"/>
      <c r="D3" s="213"/>
      <c r="E3" s="213"/>
      <c r="F3" s="213"/>
      <c r="G3" s="213"/>
      <c r="H3" s="213"/>
      <c r="I3" s="213"/>
      <c r="M3" s="1"/>
      <c r="N3" s="1"/>
      <c r="O3" s="223"/>
      <c r="P3" s="217"/>
      <c r="Q3" s="1"/>
      <c r="R3" s="1"/>
      <c r="S3" s="1"/>
      <c r="T3" s="1"/>
      <c r="U3" s="1"/>
      <c r="V3" s="1"/>
      <c r="W3" s="1"/>
      <c r="X3" s="1"/>
      <c r="Y3" s="1"/>
    </row>
    <row r="4" spans="2:25" ht="15" customHeight="1">
      <c r="B4" s="213"/>
      <c r="C4" s="213"/>
      <c r="D4" s="213"/>
      <c r="E4" s="213"/>
      <c r="F4" s="213"/>
      <c r="G4" s="213"/>
      <c r="H4" s="213"/>
      <c r="I4" s="213"/>
      <c r="M4" s="1"/>
      <c r="N4" s="1"/>
      <c r="O4" s="224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49.5" customHeight="1">
      <c r="B5" s="48"/>
      <c r="C5" s="4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4:25" ht="15" customHeight="1">
      <c r="D6" s="256" t="s">
        <v>4</v>
      </c>
      <c r="E6" s="256"/>
      <c r="G6" s="1"/>
      <c r="H6" s="1"/>
      <c r="I6" s="1"/>
      <c r="J6" s="256" t="s">
        <v>5</v>
      </c>
      <c r="K6" s="256"/>
      <c r="L6" s="1"/>
      <c r="M6" s="1"/>
      <c r="N6" s="1"/>
      <c r="O6" s="217"/>
      <c r="P6" s="217"/>
      <c r="Q6" s="354"/>
      <c r="R6" s="354"/>
      <c r="S6" s="217"/>
      <c r="T6" s="217"/>
      <c r="U6" s="217"/>
      <c r="V6" s="217"/>
      <c r="W6" s="354"/>
      <c r="X6" s="354"/>
      <c r="Y6" s="217"/>
    </row>
    <row r="7" spans="4:25" ht="24.75" customHeight="1">
      <c r="D7" s="275">
        <v>0.375</v>
      </c>
      <c r="E7" s="275"/>
      <c r="G7" s="1"/>
      <c r="H7" s="1"/>
      <c r="I7" s="1"/>
      <c r="J7" s="278">
        <v>0.4375</v>
      </c>
      <c r="K7" s="278"/>
      <c r="L7" s="1"/>
      <c r="M7" s="1"/>
      <c r="N7" s="1"/>
      <c r="O7" s="217"/>
      <c r="P7" s="217"/>
      <c r="Q7" s="355"/>
      <c r="R7" s="355"/>
      <c r="S7" s="217"/>
      <c r="T7" s="217"/>
      <c r="U7" s="217"/>
      <c r="V7" s="217"/>
      <c r="W7" s="355"/>
      <c r="X7" s="355"/>
      <c r="Y7" s="217"/>
    </row>
    <row r="8" spans="2:25" ht="49.5" customHeight="1">
      <c r="B8" s="6" t="s">
        <v>1</v>
      </c>
      <c r="C8" s="5">
        <v>9</v>
      </c>
      <c r="D8" s="1"/>
      <c r="F8" s="3">
        <v>5</v>
      </c>
      <c r="G8" s="7"/>
      <c r="H8" s="6" t="s">
        <v>1</v>
      </c>
      <c r="I8" s="10">
        <v>0</v>
      </c>
      <c r="J8" s="136"/>
      <c r="K8" s="137"/>
      <c r="L8" s="28">
        <v>8</v>
      </c>
      <c r="M8" s="28"/>
      <c r="N8" s="1"/>
      <c r="O8" s="225"/>
      <c r="P8" s="226"/>
      <c r="Q8" s="217"/>
      <c r="R8" s="217"/>
      <c r="S8" s="218"/>
      <c r="T8" s="218"/>
      <c r="U8" s="225"/>
      <c r="V8" s="219"/>
      <c r="W8" s="223"/>
      <c r="X8" s="223"/>
      <c r="Y8" s="220"/>
    </row>
    <row r="9" spans="3:52" ht="24.75" customHeight="1">
      <c r="C9" s="256">
        <v>2</v>
      </c>
      <c r="D9" s="256"/>
      <c r="E9" s="280">
        <v>5</v>
      </c>
      <c r="F9" s="280"/>
      <c r="G9" s="214"/>
      <c r="H9" s="214"/>
      <c r="I9" s="280">
        <v>1</v>
      </c>
      <c r="J9" s="280"/>
      <c r="K9" s="280">
        <v>3</v>
      </c>
      <c r="L9" s="280"/>
      <c r="M9" s="215"/>
      <c r="N9" s="1"/>
      <c r="O9" s="217"/>
      <c r="P9" s="354"/>
      <c r="Q9" s="354"/>
      <c r="R9" s="354"/>
      <c r="S9" s="354"/>
      <c r="T9" s="221"/>
      <c r="U9" s="221"/>
      <c r="V9" s="354"/>
      <c r="W9" s="354"/>
      <c r="X9" s="354"/>
      <c r="Y9" s="354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2:52" ht="49.5" customHeight="1">
      <c r="B10" s="277" t="s">
        <v>102</v>
      </c>
      <c r="C10" s="255" t="s">
        <v>37</v>
      </c>
      <c r="D10" s="255"/>
      <c r="E10" s="255" t="s">
        <v>31</v>
      </c>
      <c r="F10" s="255"/>
      <c r="G10" s="212"/>
      <c r="H10" s="277" t="s">
        <v>99</v>
      </c>
      <c r="I10" s="255" t="s">
        <v>30</v>
      </c>
      <c r="J10" s="255"/>
      <c r="K10" s="255" t="s">
        <v>36</v>
      </c>
      <c r="L10" s="255"/>
      <c r="M10" s="216"/>
      <c r="N10" s="1"/>
      <c r="O10" s="356"/>
      <c r="P10" s="357"/>
      <c r="Q10" s="357"/>
      <c r="R10" s="357"/>
      <c r="S10" s="357"/>
      <c r="T10" s="227"/>
      <c r="U10" s="356"/>
      <c r="V10" s="357"/>
      <c r="W10" s="357"/>
      <c r="X10" s="357"/>
      <c r="Y10" s="357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2:25" ht="49.5" customHeight="1">
      <c r="B11" s="277"/>
      <c r="H11" s="277"/>
      <c r="M11" s="1"/>
      <c r="N11" s="1"/>
      <c r="O11" s="356"/>
      <c r="P11" s="217"/>
      <c r="Q11" s="217"/>
      <c r="R11" s="217"/>
      <c r="S11" s="217"/>
      <c r="T11" s="217"/>
      <c r="U11" s="356"/>
      <c r="V11" s="217"/>
      <c r="W11" s="217"/>
      <c r="X11" s="217"/>
      <c r="Y11" s="217"/>
    </row>
    <row r="12" spans="2:25" ht="49.5" customHeight="1">
      <c r="B12" s="277"/>
      <c r="H12" s="277"/>
      <c r="M12" s="1"/>
      <c r="N12" s="1"/>
      <c r="O12" s="356"/>
      <c r="P12" s="217"/>
      <c r="Q12" s="217"/>
      <c r="R12" s="217"/>
      <c r="S12" s="217"/>
      <c r="T12" s="217"/>
      <c r="U12" s="356"/>
      <c r="V12" s="217"/>
      <c r="W12" s="217"/>
      <c r="X12" s="217"/>
      <c r="Y12" s="217"/>
    </row>
    <row r="13" ht="49.5" customHeight="1"/>
    <row r="14" spans="3:18" ht="49.5" customHeight="1">
      <c r="C14" s="198"/>
      <c r="D14" s="198"/>
      <c r="E14" s="198"/>
      <c r="F14" s="196"/>
      <c r="G14" s="196"/>
      <c r="H14" s="196"/>
      <c r="I14" s="196"/>
      <c r="J14" s="196"/>
      <c r="K14" s="196"/>
      <c r="L14" s="196"/>
      <c r="M14" s="196"/>
      <c r="O14" s="198"/>
      <c r="P14" s="198"/>
      <c r="Q14" s="198"/>
      <c r="R14" s="196"/>
    </row>
    <row r="15" spans="3:18" ht="49.5" customHeight="1">
      <c r="C15" s="198"/>
      <c r="D15" s="198"/>
      <c r="E15" s="198"/>
      <c r="F15" s="196"/>
      <c r="G15" s="196"/>
      <c r="H15" s="196"/>
      <c r="I15" s="196"/>
      <c r="J15" s="196"/>
      <c r="K15" s="196"/>
      <c r="L15" s="196"/>
      <c r="M15" s="196"/>
      <c r="N15" s="196"/>
      <c r="O15" s="198"/>
      <c r="P15" s="198"/>
      <c r="Q15" s="198"/>
      <c r="R15" s="197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28">
    <mergeCell ref="O10:O12"/>
    <mergeCell ref="P10:Q10"/>
    <mergeCell ref="R10:S10"/>
    <mergeCell ref="U10:U12"/>
    <mergeCell ref="V10:W10"/>
    <mergeCell ref="X10:Y10"/>
    <mergeCell ref="Q6:R6"/>
    <mergeCell ref="W6:X6"/>
    <mergeCell ref="Q7:R7"/>
    <mergeCell ref="W7:X7"/>
    <mergeCell ref="P9:Q9"/>
    <mergeCell ref="R9:S9"/>
    <mergeCell ref="V9:W9"/>
    <mergeCell ref="X9:Y9"/>
    <mergeCell ref="D6:E6"/>
    <mergeCell ref="J6:K6"/>
    <mergeCell ref="D7:E7"/>
    <mergeCell ref="J7:K7"/>
    <mergeCell ref="I9:J9"/>
    <mergeCell ref="E9:F9"/>
    <mergeCell ref="C9:D9"/>
    <mergeCell ref="B10:B12"/>
    <mergeCell ref="K9:L9"/>
    <mergeCell ref="K10:L10"/>
    <mergeCell ref="H10:H12"/>
    <mergeCell ref="I10:J10"/>
    <mergeCell ref="E10:F10"/>
    <mergeCell ref="C10:D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Z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2" width="9.00390625" style="0" customWidth="1"/>
  </cols>
  <sheetData>
    <row r="1" spans="1:22" ht="19.5" customHeight="1">
      <c r="A1" s="9"/>
      <c r="B1" s="15" t="s">
        <v>88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9" ht="15" customHeight="1">
      <c r="B2" s="48" t="s">
        <v>153</v>
      </c>
      <c r="C2" s="48"/>
      <c r="D2" s="48"/>
      <c r="E2" s="48"/>
      <c r="F2" s="48"/>
      <c r="G2" s="48"/>
      <c r="H2" s="48"/>
      <c r="I2" s="48"/>
    </row>
    <row r="3" spans="2:9" ht="15" customHeight="1">
      <c r="B3" s="43" t="s">
        <v>134</v>
      </c>
      <c r="C3" s="234"/>
      <c r="D3" s="207"/>
      <c r="E3" s="207"/>
      <c r="F3" s="207"/>
      <c r="G3" s="207"/>
      <c r="H3" s="207"/>
      <c r="I3" s="207"/>
    </row>
    <row r="4" spans="2:9" ht="15" customHeight="1">
      <c r="B4" s="207"/>
      <c r="C4" s="207"/>
      <c r="D4" s="207"/>
      <c r="E4" s="207"/>
      <c r="F4" s="207"/>
      <c r="G4" s="207"/>
      <c r="H4" s="207"/>
      <c r="I4" s="207"/>
    </row>
    <row r="5" spans="2:3" ht="49.5" customHeight="1">
      <c r="B5" s="48"/>
      <c r="C5" s="48"/>
    </row>
    <row r="6" spans="4:19" ht="15" customHeight="1">
      <c r="D6" s="256" t="s">
        <v>4</v>
      </c>
      <c r="E6" s="256"/>
      <c r="G6" s="1"/>
      <c r="H6" s="130"/>
      <c r="I6" s="130"/>
      <c r="J6" s="358"/>
      <c r="K6" s="358"/>
      <c r="L6" s="130"/>
      <c r="M6" s="1"/>
      <c r="N6" s="1"/>
      <c r="O6" s="8"/>
      <c r="P6" s="8"/>
      <c r="Q6" s="8"/>
      <c r="R6" s="1"/>
      <c r="S6" s="1"/>
    </row>
    <row r="7" spans="4:20" ht="24.75" customHeight="1">
      <c r="D7" s="275">
        <v>0.5416666666666666</v>
      </c>
      <c r="E7" s="275"/>
      <c r="G7" s="1"/>
      <c r="H7" s="130"/>
      <c r="I7" s="130"/>
      <c r="J7" s="359"/>
      <c r="K7" s="359"/>
      <c r="L7" s="130"/>
      <c r="M7" s="1"/>
      <c r="N7" s="1"/>
      <c r="O7" s="24"/>
      <c r="P7" s="24"/>
      <c r="Q7" s="25"/>
      <c r="R7" s="1"/>
      <c r="S7" s="24"/>
      <c r="T7" s="25"/>
    </row>
    <row r="8" spans="2:21" ht="49.5" customHeight="1">
      <c r="B8" s="6" t="s">
        <v>1</v>
      </c>
      <c r="C8" s="5">
        <v>9</v>
      </c>
      <c r="D8" s="1"/>
      <c r="F8" s="3">
        <v>14</v>
      </c>
      <c r="G8" s="7"/>
      <c r="H8" s="232"/>
      <c r="I8" s="229"/>
      <c r="J8" s="233"/>
      <c r="K8" s="233"/>
      <c r="L8" s="230"/>
      <c r="M8" s="28"/>
      <c r="N8" s="110"/>
      <c r="O8" s="4"/>
      <c r="P8" s="1"/>
      <c r="Q8" s="7"/>
      <c r="R8" s="7"/>
      <c r="S8" s="1"/>
      <c r="T8" s="1"/>
      <c r="U8" s="7"/>
    </row>
    <row r="9" spans="3:52" ht="24.75" customHeight="1">
      <c r="C9" s="280">
        <v>1</v>
      </c>
      <c r="D9" s="280"/>
      <c r="E9" s="280">
        <v>4</v>
      </c>
      <c r="F9" s="280"/>
      <c r="G9" s="209"/>
      <c r="H9" s="231"/>
      <c r="I9" s="358"/>
      <c r="J9" s="358"/>
      <c r="K9" s="358"/>
      <c r="L9" s="358"/>
      <c r="M9" s="209"/>
      <c r="N9" s="8"/>
      <c r="O9" s="48"/>
      <c r="P9" s="48"/>
      <c r="Q9" s="8"/>
      <c r="R9" s="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2:52" ht="49.5" customHeight="1">
      <c r="B10" s="255" t="s">
        <v>152</v>
      </c>
      <c r="C10" s="255" t="s">
        <v>30</v>
      </c>
      <c r="D10" s="255"/>
      <c r="E10" s="255" t="s">
        <v>34</v>
      </c>
      <c r="F10" s="255"/>
      <c r="G10" s="208"/>
      <c r="H10" s="360"/>
      <c r="I10" s="361"/>
      <c r="J10" s="361"/>
      <c r="K10" s="361"/>
      <c r="L10" s="361"/>
      <c r="M10" s="20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2:19" ht="49.5" customHeight="1">
      <c r="B11" s="255"/>
      <c r="H11" s="360"/>
      <c r="I11" s="130"/>
      <c r="J11" s="130"/>
      <c r="K11" s="130"/>
      <c r="L11" s="130"/>
      <c r="N11" s="18"/>
      <c r="O11" s="89"/>
      <c r="S11" s="1"/>
    </row>
    <row r="12" spans="2:15" ht="49.5" customHeight="1">
      <c r="B12" s="255"/>
      <c r="H12" s="360"/>
      <c r="I12" s="130"/>
      <c r="J12" s="130"/>
      <c r="K12" s="130"/>
      <c r="L12" s="130"/>
      <c r="N12" s="18"/>
      <c r="O12" s="89"/>
    </row>
    <row r="13" spans="1:13" ht="49.5" customHeight="1">
      <c r="A13" s="159"/>
      <c r="B13" t="s">
        <v>154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4">
    <mergeCell ref="B10:B12"/>
    <mergeCell ref="C10:D10"/>
    <mergeCell ref="E10:F10"/>
    <mergeCell ref="H10:H12"/>
    <mergeCell ref="I10:J10"/>
    <mergeCell ref="K10:L10"/>
    <mergeCell ref="D6:E6"/>
    <mergeCell ref="J6:K6"/>
    <mergeCell ref="D7:E7"/>
    <mergeCell ref="J7:K7"/>
    <mergeCell ref="C9:D9"/>
    <mergeCell ref="E9:F9"/>
    <mergeCell ref="I9:J9"/>
    <mergeCell ref="K9:L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Z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2" width="9.00390625" style="0" customWidth="1"/>
  </cols>
  <sheetData>
    <row r="1" spans="1:22" ht="19.5" customHeight="1">
      <c r="A1" s="9"/>
      <c r="B1" s="15" t="s">
        <v>88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9" ht="15" customHeight="1">
      <c r="B2" s="48" t="s">
        <v>155</v>
      </c>
      <c r="C2" s="48"/>
      <c r="D2" s="48"/>
      <c r="E2" s="48"/>
      <c r="F2" s="48"/>
      <c r="G2" s="48"/>
      <c r="H2" s="48"/>
      <c r="I2" s="48"/>
    </row>
    <row r="3" spans="2:9" ht="15" customHeight="1">
      <c r="B3" s="43" t="s">
        <v>134</v>
      </c>
      <c r="C3" s="234"/>
      <c r="D3" s="234"/>
      <c r="E3" s="234"/>
      <c r="F3" s="234"/>
      <c r="G3" s="234"/>
      <c r="H3" s="234"/>
      <c r="I3" s="234"/>
    </row>
    <row r="4" spans="2:9" ht="15" customHeight="1">
      <c r="B4" s="234"/>
      <c r="C4" s="234"/>
      <c r="D4" s="234"/>
      <c r="E4" s="234"/>
      <c r="F4" s="234"/>
      <c r="G4" s="234"/>
      <c r="H4" s="234"/>
      <c r="I4" s="234"/>
    </row>
    <row r="5" spans="2:3" ht="49.5" customHeight="1">
      <c r="B5" s="48"/>
      <c r="C5" s="48"/>
    </row>
    <row r="6" spans="4:19" ht="15" customHeight="1">
      <c r="D6" s="256" t="s">
        <v>4</v>
      </c>
      <c r="E6" s="256"/>
      <c r="G6" s="1"/>
      <c r="H6" s="130"/>
      <c r="I6" s="130"/>
      <c r="J6" s="358"/>
      <c r="K6" s="358"/>
      <c r="L6" s="130"/>
      <c r="M6" s="1"/>
      <c r="N6" s="1"/>
      <c r="O6" s="8"/>
      <c r="P6" s="8"/>
      <c r="Q6" s="8"/>
      <c r="R6" s="1"/>
      <c r="S6" s="1"/>
    </row>
    <row r="7" spans="4:20" ht="24.75" customHeight="1">
      <c r="D7" s="281">
        <v>0.5625</v>
      </c>
      <c r="E7" s="281"/>
      <c r="G7" s="1"/>
      <c r="H7" s="130"/>
      <c r="I7" s="130"/>
      <c r="J7" s="359"/>
      <c r="K7" s="359"/>
      <c r="L7" s="130"/>
      <c r="M7" s="1"/>
      <c r="N7" s="1"/>
      <c r="O7" s="24"/>
      <c r="P7" s="24"/>
      <c r="Q7" s="25"/>
      <c r="R7" s="1"/>
      <c r="S7" s="24"/>
      <c r="T7" s="25"/>
    </row>
    <row r="8" spans="2:21" ht="49.5" customHeight="1">
      <c r="B8" s="6" t="s">
        <v>1</v>
      </c>
      <c r="C8" s="5"/>
      <c r="D8" s="1"/>
      <c r="F8" s="3"/>
      <c r="G8" s="7"/>
      <c r="H8" s="232"/>
      <c r="I8" s="229"/>
      <c r="J8" s="233"/>
      <c r="K8" s="233"/>
      <c r="L8" s="230"/>
      <c r="M8" s="28"/>
      <c r="N8" s="110"/>
      <c r="O8" s="4"/>
      <c r="P8" s="1"/>
      <c r="Q8" s="7"/>
      <c r="R8" s="7"/>
      <c r="S8" s="1"/>
      <c r="T8" s="1"/>
      <c r="U8" s="7"/>
    </row>
    <row r="9" spans="3:52" ht="24.75" customHeight="1">
      <c r="C9" s="280">
        <v>3</v>
      </c>
      <c r="D9" s="280"/>
      <c r="E9" s="280">
        <v>5</v>
      </c>
      <c r="F9" s="280"/>
      <c r="G9" s="236"/>
      <c r="H9" s="237"/>
      <c r="I9" s="358"/>
      <c r="J9" s="358"/>
      <c r="K9" s="358"/>
      <c r="L9" s="358"/>
      <c r="M9" s="236"/>
      <c r="N9" s="8"/>
      <c r="O9" s="48"/>
      <c r="P9" s="48"/>
      <c r="Q9" s="8"/>
      <c r="R9" s="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2:52" ht="49.5" customHeight="1">
      <c r="B10" s="277" t="s">
        <v>137</v>
      </c>
      <c r="C10" s="255" t="s">
        <v>36</v>
      </c>
      <c r="D10" s="255"/>
      <c r="E10" s="255" t="s">
        <v>31</v>
      </c>
      <c r="F10" s="255"/>
      <c r="G10" s="235"/>
      <c r="H10" s="360"/>
      <c r="I10" s="361"/>
      <c r="J10" s="361"/>
      <c r="K10" s="361"/>
      <c r="L10" s="361"/>
      <c r="M10" s="23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2:19" ht="49.5" customHeight="1">
      <c r="B11" s="277"/>
      <c r="H11" s="360"/>
      <c r="I11" s="130"/>
      <c r="J11" s="130"/>
      <c r="K11" s="130"/>
      <c r="L11" s="130"/>
      <c r="N11" s="18"/>
      <c r="O11" s="89"/>
      <c r="S11" s="1"/>
    </row>
    <row r="12" spans="2:15" ht="49.5" customHeight="1">
      <c r="B12" s="277"/>
      <c r="H12" s="360"/>
      <c r="I12" s="130"/>
      <c r="J12" s="130"/>
      <c r="K12" s="130"/>
      <c r="L12" s="130"/>
      <c r="N12" s="18"/>
      <c r="O12" s="89"/>
    </row>
    <row r="13" spans="1:13" ht="49.5" customHeight="1">
      <c r="A13" s="159"/>
      <c r="B13" t="s">
        <v>154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formatCells="0" formatColumns="0" formatRows="0" insertColumns="0" insertRows="0" insertHyperlinks="0" deleteColumns="0" deleteRows="0" sort="0" autoFilter="0" pivotTables="0"/>
  <mergeCells count="14">
    <mergeCell ref="B10:B12"/>
    <mergeCell ref="C10:D10"/>
    <mergeCell ref="E10:F10"/>
    <mergeCell ref="H10:H12"/>
    <mergeCell ref="I10:J10"/>
    <mergeCell ref="K10:L10"/>
    <mergeCell ref="D6:E6"/>
    <mergeCell ref="J6:K6"/>
    <mergeCell ref="D7:E7"/>
    <mergeCell ref="J7:K7"/>
    <mergeCell ref="C9:D9"/>
    <mergeCell ref="E9:F9"/>
    <mergeCell ref="I9:J9"/>
    <mergeCell ref="K9:L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Z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2" width="9.00390625" style="0" customWidth="1"/>
  </cols>
  <sheetData>
    <row r="1" spans="1:22" ht="19.5" customHeight="1">
      <c r="A1" s="9"/>
      <c r="B1" s="15" t="s">
        <v>88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9" ht="15" customHeight="1">
      <c r="B2" s="242" t="s">
        <v>156</v>
      </c>
      <c r="C2" s="48"/>
      <c r="D2" s="48"/>
      <c r="E2" s="48"/>
      <c r="F2" s="48"/>
      <c r="G2" s="48"/>
      <c r="H2" s="48"/>
      <c r="I2" s="48"/>
    </row>
    <row r="3" spans="2:9" ht="15" customHeight="1">
      <c r="B3" s="43" t="s">
        <v>134</v>
      </c>
      <c r="C3" s="238"/>
      <c r="D3" s="238"/>
      <c r="E3" s="238"/>
      <c r="F3" s="238"/>
      <c r="G3" s="238"/>
      <c r="H3" s="238"/>
      <c r="I3" s="92"/>
    </row>
    <row r="4" spans="2:9" ht="15" customHeight="1">
      <c r="B4" s="238"/>
      <c r="C4" s="238"/>
      <c r="D4" s="238"/>
      <c r="E4" s="238"/>
      <c r="F4" s="238"/>
      <c r="G4" s="238"/>
      <c r="H4" s="238"/>
      <c r="I4" s="238"/>
    </row>
    <row r="5" spans="2:3" ht="49.5" customHeight="1">
      <c r="B5" s="48"/>
      <c r="C5" s="48"/>
    </row>
    <row r="6" spans="4:19" ht="15" customHeight="1">
      <c r="D6" s="256" t="s">
        <v>4</v>
      </c>
      <c r="E6" s="256"/>
      <c r="G6" s="1"/>
      <c r="H6" s="130"/>
      <c r="I6" s="130"/>
      <c r="J6" s="358"/>
      <c r="K6" s="358"/>
      <c r="L6" s="130"/>
      <c r="M6" s="1"/>
      <c r="N6" s="1"/>
      <c r="O6" s="8"/>
      <c r="P6" s="8"/>
      <c r="Q6" s="8"/>
      <c r="R6" s="1"/>
      <c r="S6" s="1"/>
    </row>
    <row r="7" spans="4:20" ht="24.75" customHeight="1">
      <c r="D7" s="281">
        <v>0.5416666666666666</v>
      </c>
      <c r="E7" s="281"/>
      <c r="G7" s="1"/>
      <c r="H7" s="130"/>
      <c r="I7" s="130"/>
      <c r="J7" s="359"/>
      <c r="K7" s="359"/>
      <c r="L7" s="130"/>
      <c r="M7" s="1"/>
      <c r="N7" s="1"/>
      <c r="O7" s="24"/>
      <c r="P7" s="24"/>
      <c r="Q7" s="25"/>
      <c r="R7" s="1"/>
      <c r="S7" s="24"/>
      <c r="T7" s="25"/>
    </row>
    <row r="8" spans="2:21" ht="49.5" customHeight="1">
      <c r="B8" s="6" t="s">
        <v>1</v>
      </c>
      <c r="C8" s="5">
        <v>11</v>
      </c>
      <c r="D8" s="1"/>
      <c r="F8" s="3">
        <v>0</v>
      </c>
      <c r="G8" s="7"/>
      <c r="H8" s="232"/>
      <c r="I8" s="229"/>
      <c r="J8" s="233"/>
      <c r="K8" s="233"/>
      <c r="L8" s="230"/>
      <c r="M8" s="28"/>
      <c r="N8" s="110"/>
      <c r="O8" s="4"/>
      <c r="P8" s="1"/>
      <c r="Q8" s="7"/>
      <c r="R8" s="7"/>
      <c r="S8" s="1"/>
      <c r="T8" s="1"/>
      <c r="U8" s="7"/>
    </row>
    <row r="9" spans="3:52" ht="24.75" customHeight="1">
      <c r="C9" s="280">
        <v>3</v>
      </c>
      <c r="D9" s="280"/>
      <c r="E9" s="280">
        <v>5</v>
      </c>
      <c r="F9" s="280"/>
      <c r="G9" s="240"/>
      <c r="H9" s="241"/>
      <c r="I9" s="358"/>
      <c r="J9" s="358"/>
      <c r="K9" s="358"/>
      <c r="L9" s="358"/>
      <c r="M9" s="240"/>
      <c r="N9" s="8"/>
      <c r="O9" s="48"/>
      <c r="P9" s="48"/>
      <c r="Q9" s="8"/>
      <c r="R9" s="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2:52" ht="49.5" customHeight="1">
      <c r="B10" s="277" t="s">
        <v>137</v>
      </c>
      <c r="C10" s="255" t="s">
        <v>36</v>
      </c>
      <c r="D10" s="255"/>
      <c r="E10" s="255" t="s">
        <v>31</v>
      </c>
      <c r="F10" s="255"/>
      <c r="G10" s="239"/>
      <c r="H10" s="360"/>
      <c r="I10" s="361"/>
      <c r="J10" s="361"/>
      <c r="K10" s="361"/>
      <c r="L10" s="361"/>
      <c r="M10" s="239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2:19" ht="49.5" customHeight="1">
      <c r="B11" s="277"/>
      <c r="H11" s="360"/>
      <c r="I11" s="130"/>
      <c r="J11" s="130"/>
      <c r="K11" s="130"/>
      <c r="L11" s="130"/>
      <c r="N11" s="18"/>
      <c r="O11" s="89"/>
      <c r="S11" s="1"/>
    </row>
    <row r="12" spans="2:15" ht="49.5" customHeight="1">
      <c r="B12" s="277"/>
      <c r="H12" s="360"/>
      <c r="I12" s="130"/>
      <c r="J12" s="130"/>
      <c r="K12" s="130"/>
      <c r="L12" s="130"/>
      <c r="N12" s="18"/>
      <c r="O12" s="89"/>
    </row>
    <row r="13" spans="1:13" ht="49.5" customHeight="1">
      <c r="A13" s="159"/>
      <c r="B13" t="s">
        <v>154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4">
    <mergeCell ref="B10:B12"/>
    <mergeCell ref="C10:D10"/>
    <mergeCell ref="E10:F10"/>
    <mergeCell ref="H10:H12"/>
    <mergeCell ref="I10:J10"/>
    <mergeCell ref="K10:L10"/>
    <mergeCell ref="D6:E6"/>
    <mergeCell ref="J6:K6"/>
    <mergeCell ref="D7:E7"/>
    <mergeCell ref="J7:K7"/>
    <mergeCell ref="C9:D9"/>
    <mergeCell ref="E9:F9"/>
    <mergeCell ref="I9:J9"/>
    <mergeCell ref="K9:L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Z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2" width="9.00390625" style="0" customWidth="1"/>
  </cols>
  <sheetData>
    <row r="1" spans="1:22" ht="19.5" customHeight="1">
      <c r="A1" s="9"/>
      <c r="B1" s="15" t="s">
        <v>80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9" ht="15" customHeight="1">
      <c r="B2" s="48" t="s">
        <v>106</v>
      </c>
      <c r="C2" s="40"/>
      <c r="D2" s="40"/>
      <c r="E2" s="40"/>
      <c r="F2" s="40"/>
      <c r="G2" s="48"/>
      <c r="H2" s="40"/>
      <c r="I2" s="40"/>
    </row>
    <row r="3" spans="2:9" ht="15" customHeight="1">
      <c r="B3" s="48" t="s">
        <v>108</v>
      </c>
      <c r="C3" s="39"/>
      <c r="D3" s="39"/>
      <c r="E3" s="39"/>
      <c r="F3" s="39"/>
      <c r="G3" s="80"/>
      <c r="H3" s="39"/>
      <c r="I3" s="39"/>
    </row>
    <row r="4" spans="2:9" ht="15" customHeight="1">
      <c r="B4" s="43" t="s">
        <v>53</v>
      </c>
      <c r="C4" s="80"/>
      <c r="D4" s="80"/>
      <c r="E4" s="43" t="s">
        <v>54</v>
      </c>
      <c r="F4" s="80"/>
      <c r="G4" s="80"/>
      <c r="H4" s="80"/>
      <c r="I4" s="80"/>
    </row>
    <row r="5" spans="2:9" ht="15" customHeight="1">
      <c r="B5" t="s">
        <v>82</v>
      </c>
      <c r="C5" s="39"/>
      <c r="D5" s="39"/>
      <c r="E5" s="39"/>
      <c r="F5" s="39"/>
      <c r="G5" s="80"/>
      <c r="H5" s="39"/>
      <c r="I5" s="39"/>
    </row>
    <row r="6" spans="2:3" ht="49.5" customHeight="1">
      <c r="B6" s="40"/>
      <c r="C6" s="40"/>
    </row>
    <row r="7" spans="4:24" ht="15" customHeight="1">
      <c r="D7" s="256" t="s">
        <v>4</v>
      </c>
      <c r="E7" s="256"/>
      <c r="J7" s="256" t="s">
        <v>5</v>
      </c>
      <c r="K7" s="256"/>
      <c r="O7" s="48"/>
      <c r="P7" s="256" t="s">
        <v>6</v>
      </c>
      <c r="Q7" s="256"/>
      <c r="T7" s="1"/>
      <c r="U7" s="1"/>
      <c r="V7" s="8"/>
      <c r="W7" s="8"/>
      <c r="X7" s="1"/>
    </row>
    <row r="8" spans="4:24" ht="24.75" customHeight="1">
      <c r="D8" s="275">
        <v>0.375</v>
      </c>
      <c r="E8" s="276"/>
      <c r="J8" s="275">
        <v>0.4375</v>
      </c>
      <c r="K8" s="275"/>
      <c r="O8" s="24"/>
      <c r="P8" s="275">
        <v>0.5208333333333334</v>
      </c>
      <c r="Q8" s="276"/>
      <c r="S8" s="24"/>
      <c r="T8" s="25"/>
      <c r="U8" s="1"/>
      <c r="V8" s="24"/>
      <c r="W8" s="25"/>
      <c r="X8" s="1"/>
    </row>
    <row r="9" spans="2:24" ht="49.5" customHeight="1">
      <c r="B9" s="6" t="s">
        <v>1</v>
      </c>
      <c r="C9" s="5">
        <v>0</v>
      </c>
      <c r="D9" s="1"/>
      <c r="F9" s="3">
        <v>10</v>
      </c>
      <c r="G9" s="7"/>
      <c r="H9" s="6" t="s">
        <v>1</v>
      </c>
      <c r="I9" s="10">
        <v>25</v>
      </c>
      <c r="J9" s="49"/>
      <c r="K9" s="50"/>
      <c r="L9" s="28">
        <v>2</v>
      </c>
      <c r="M9" s="28"/>
      <c r="N9" s="6" t="s">
        <v>1</v>
      </c>
      <c r="O9" s="4">
        <v>12</v>
      </c>
      <c r="P9" s="52"/>
      <c r="Q9" s="55"/>
      <c r="R9" s="7">
        <v>2</v>
      </c>
      <c r="S9" s="1"/>
      <c r="T9" s="110"/>
      <c r="U9" s="12"/>
      <c r="V9" s="1"/>
      <c r="W9" s="1"/>
      <c r="X9" s="7"/>
    </row>
    <row r="10" spans="3:52" ht="24.75" customHeight="1">
      <c r="C10" s="256">
        <v>1</v>
      </c>
      <c r="D10" s="256"/>
      <c r="E10" s="256" t="s">
        <v>38</v>
      </c>
      <c r="F10" s="256"/>
      <c r="G10" s="80"/>
      <c r="H10" s="39"/>
      <c r="I10" s="256">
        <v>5</v>
      </c>
      <c r="J10" s="256"/>
      <c r="K10" s="256" t="s">
        <v>97</v>
      </c>
      <c r="L10" s="256"/>
      <c r="M10" s="80"/>
      <c r="N10" s="40"/>
      <c r="O10" s="256">
        <v>7</v>
      </c>
      <c r="P10" s="256"/>
      <c r="Q10" s="256" t="s">
        <v>98</v>
      </c>
      <c r="R10" s="256"/>
      <c r="S10" s="40"/>
      <c r="T10" s="8"/>
      <c r="U10" s="8"/>
      <c r="V10" s="8"/>
      <c r="W10" s="8"/>
      <c r="X10" s="8"/>
      <c r="Y10" s="40"/>
      <c r="Z10" s="40"/>
      <c r="AA10" s="40"/>
      <c r="AB10" s="40"/>
      <c r="AC10" s="40"/>
      <c r="AD10" s="40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2:52" ht="49.5" customHeight="1">
      <c r="B11" s="277" t="s">
        <v>103</v>
      </c>
      <c r="C11" s="255" t="s">
        <v>70</v>
      </c>
      <c r="D11" s="255"/>
      <c r="E11" s="255" t="s">
        <v>78</v>
      </c>
      <c r="F11" s="255"/>
      <c r="G11" s="81"/>
      <c r="H11" s="255" t="s">
        <v>83</v>
      </c>
      <c r="I11" s="255" t="s">
        <v>99</v>
      </c>
      <c r="J11" s="255"/>
      <c r="K11" s="255" t="s">
        <v>100</v>
      </c>
      <c r="L11" s="255"/>
      <c r="M11" s="81"/>
      <c r="N11" s="255" t="s">
        <v>104</v>
      </c>
      <c r="O11" s="255" t="s">
        <v>101</v>
      </c>
      <c r="P11" s="255"/>
      <c r="Q11" s="255" t="s">
        <v>102</v>
      </c>
      <c r="R11" s="255"/>
      <c r="S11" s="18"/>
      <c r="T11" s="96"/>
      <c r="U11" s="96"/>
      <c r="V11" s="96"/>
      <c r="W11" s="96"/>
      <c r="X11" s="96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2:24" ht="49.5" customHeight="1">
      <c r="B12" s="277"/>
      <c r="H12" s="255"/>
      <c r="N12" s="255"/>
      <c r="S12" s="1"/>
      <c r="T12" s="96"/>
      <c r="U12" s="1"/>
      <c r="V12" s="1"/>
      <c r="W12" s="1"/>
      <c r="X12" s="1"/>
    </row>
    <row r="13" spans="2:24" ht="49.5" customHeight="1">
      <c r="B13" s="277"/>
      <c r="H13" s="255"/>
      <c r="N13" s="255"/>
      <c r="T13" s="96"/>
      <c r="U13" s="1"/>
      <c r="V13" s="1"/>
      <c r="W13" s="1"/>
      <c r="X13" s="1"/>
    </row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21">
    <mergeCell ref="D7:E7"/>
    <mergeCell ref="D8:E8"/>
    <mergeCell ref="C10:D10"/>
    <mergeCell ref="E10:F10"/>
    <mergeCell ref="E11:F11"/>
    <mergeCell ref="K10:L10"/>
    <mergeCell ref="B11:B13"/>
    <mergeCell ref="N11:N13"/>
    <mergeCell ref="C11:D11"/>
    <mergeCell ref="H11:H13"/>
    <mergeCell ref="O11:P11"/>
    <mergeCell ref="I10:J10"/>
    <mergeCell ref="Q11:R11"/>
    <mergeCell ref="K11:L11"/>
    <mergeCell ref="P7:Q7"/>
    <mergeCell ref="P8:Q8"/>
    <mergeCell ref="Q10:R10"/>
    <mergeCell ref="J7:K7"/>
    <mergeCell ref="O10:P10"/>
    <mergeCell ref="I11:J11"/>
    <mergeCell ref="J8:K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Z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2" width="9.00390625" style="0" customWidth="1"/>
  </cols>
  <sheetData>
    <row r="1" spans="1:22" ht="19.5" customHeight="1">
      <c r="A1" s="9"/>
      <c r="B1" s="15" t="s">
        <v>88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16" ht="15" customHeight="1">
      <c r="B2" s="48" t="s">
        <v>161</v>
      </c>
      <c r="C2" s="48"/>
      <c r="D2" s="48"/>
      <c r="E2" s="48"/>
      <c r="F2" s="48"/>
      <c r="G2" s="48"/>
      <c r="H2" s="48"/>
      <c r="I2" s="48"/>
      <c r="M2" s="246"/>
      <c r="N2" s="247"/>
      <c r="P2" s="242" t="s">
        <v>162</v>
      </c>
    </row>
    <row r="3" spans="2:16" ht="15" customHeight="1">
      <c r="B3" s="43" t="s">
        <v>134</v>
      </c>
      <c r="C3" s="132"/>
      <c r="D3" s="132"/>
      <c r="E3" s="132"/>
      <c r="G3" s="254" t="s">
        <v>164</v>
      </c>
      <c r="H3" s="132"/>
      <c r="I3" s="132"/>
      <c r="M3" s="246"/>
      <c r="N3" s="247"/>
      <c r="P3" s="184" t="s">
        <v>163</v>
      </c>
    </row>
    <row r="4" spans="2:14" ht="15" customHeight="1">
      <c r="B4" s="132"/>
      <c r="C4" s="132"/>
      <c r="D4" s="132"/>
      <c r="E4" s="132"/>
      <c r="G4" s="254" t="s">
        <v>165</v>
      </c>
      <c r="H4" s="132"/>
      <c r="I4" s="132"/>
      <c r="M4" s="246"/>
      <c r="N4" s="247"/>
    </row>
    <row r="5" spans="2:14" ht="49.5" customHeight="1">
      <c r="B5" s="48"/>
      <c r="C5" s="48"/>
      <c r="M5" s="246"/>
      <c r="N5" s="247"/>
    </row>
    <row r="6" spans="2:19" ht="15" customHeight="1">
      <c r="B6" s="1"/>
      <c r="C6" s="256" t="s">
        <v>105</v>
      </c>
      <c r="D6" s="256"/>
      <c r="E6" s="256"/>
      <c r="F6" s="256"/>
      <c r="G6" s="1"/>
      <c r="M6" s="246"/>
      <c r="N6" s="247"/>
      <c r="O6" s="8"/>
      <c r="R6" s="256" t="s">
        <v>2</v>
      </c>
      <c r="S6" s="256"/>
    </row>
    <row r="7" spans="2:19" ht="24.75" customHeight="1">
      <c r="B7" s="1"/>
      <c r="C7" s="1"/>
      <c r="D7" s="362">
        <v>0.4166666666666667</v>
      </c>
      <c r="E7" s="362"/>
      <c r="F7" s="1"/>
      <c r="G7" s="1"/>
      <c r="H7" s="364" t="s">
        <v>174</v>
      </c>
      <c r="I7" s="365"/>
      <c r="J7" s="365"/>
      <c r="K7" s="366"/>
      <c r="M7" s="246"/>
      <c r="N7" s="247"/>
      <c r="R7" s="281">
        <v>0.3958333333333333</v>
      </c>
      <c r="S7" s="281"/>
    </row>
    <row r="8" spans="2:21" ht="49.5" customHeight="1">
      <c r="B8" s="6" t="s">
        <v>1</v>
      </c>
      <c r="C8" s="10"/>
      <c r="D8" s="136"/>
      <c r="E8" s="137"/>
      <c r="F8" s="28"/>
      <c r="G8" s="7"/>
      <c r="M8" s="248"/>
      <c r="N8" s="249"/>
      <c r="O8" s="4"/>
      <c r="P8" s="6" t="s">
        <v>1</v>
      </c>
      <c r="Q8" s="5"/>
      <c r="R8" s="1"/>
      <c r="T8" s="3"/>
      <c r="U8" s="7"/>
    </row>
    <row r="9" spans="2:52" ht="24.75" customHeight="1">
      <c r="B9" s="133"/>
      <c r="C9" s="363" t="s">
        <v>73</v>
      </c>
      <c r="D9" s="363"/>
      <c r="E9" s="363" t="s">
        <v>72</v>
      </c>
      <c r="F9" s="363"/>
      <c r="G9" s="133"/>
      <c r="M9" s="250"/>
      <c r="N9" s="251"/>
      <c r="O9" s="8"/>
      <c r="Q9" s="363" t="s">
        <v>71</v>
      </c>
      <c r="R9" s="363"/>
      <c r="S9" s="363" t="s">
        <v>74</v>
      </c>
      <c r="T9" s="363"/>
      <c r="U9" s="48"/>
      <c r="V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2:52" ht="49.5" customHeight="1">
      <c r="B10" s="277" t="s">
        <v>75</v>
      </c>
      <c r="C10" s="255" t="s">
        <v>157</v>
      </c>
      <c r="D10" s="255"/>
      <c r="E10" s="255" t="s">
        <v>158</v>
      </c>
      <c r="F10" s="255"/>
      <c r="G10" s="131"/>
      <c r="M10" s="252"/>
      <c r="N10" s="253"/>
      <c r="O10" s="18"/>
      <c r="P10" s="277" t="s">
        <v>75</v>
      </c>
      <c r="Q10" s="255" t="s">
        <v>159</v>
      </c>
      <c r="R10" s="255"/>
      <c r="S10" s="255" t="s">
        <v>160</v>
      </c>
      <c r="T10" s="255"/>
      <c r="U10" s="18"/>
      <c r="V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2:16" ht="49.5" customHeight="1">
      <c r="B11" s="277"/>
      <c r="M11" s="246"/>
      <c r="N11" s="253"/>
      <c r="P11" s="277"/>
    </row>
    <row r="12" spans="2:14" ht="49.5" customHeight="1">
      <c r="B12" s="89"/>
      <c r="H12" s="18"/>
      <c r="M12" s="246"/>
      <c r="N12" s="253"/>
    </row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Q10:R10"/>
    <mergeCell ref="S10:T10"/>
    <mergeCell ref="C10:D10"/>
    <mergeCell ref="E10:F10"/>
    <mergeCell ref="H7:K7"/>
    <mergeCell ref="C6:F6"/>
    <mergeCell ref="P10:P11"/>
    <mergeCell ref="B10:B11"/>
    <mergeCell ref="R6:S6"/>
    <mergeCell ref="R7:S7"/>
    <mergeCell ref="D7:E7"/>
    <mergeCell ref="Q9:R9"/>
    <mergeCell ref="S9:T9"/>
    <mergeCell ref="C9:D9"/>
    <mergeCell ref="E9:F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Z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52" width="9.00390625" style="0" customWidth="1"/>
  </cols>
  <sheetData>
    <row r="1" spans="1:22" ht="19.5" customHeight="1">
      <c r="A1" s="9"/>
      <c r="B1" s="15" t="s">
        <v>171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2:9" ht="15" customHeight="1">
      <c r="B2" s="48" t="s">
        <v>172</v>
      </c>
      <c r="C2" s="48"/>
      <c r="D2" s="48"/>
      <c r="E2" s="48"/>
      <c r="F2" s="48"/>
      <c r="G2" s="48"/>
      <c r="H2" s="48"/>
      <c r="I2" s="48"/>
    </row>
    <row r="3" spans="2:9" ht="15" customHeight="1">
      <c r="B3" s="43" t="s">
        <v>134</v>
      </c>
      <c r="C3" s="244"/>
      <c r="D3" s="244"/>
      <c r="E3" s="244"/>
      <c r="F3" s="244"/>
      <c r="G3" s="244"/>
      <c r="H3" s="244"/>
      <c r="I3" s="244"/>
    </row>
    <row r="4" spans="2:9" ht="15" customHeight="1">
      <c r="B4" s="244"/>
      <c r="C4" s="244"/>
      <c r="D4" s="244"/>
      <c r="E4" s="244"/>
      <c r="F4" s="244"/>
      <c r="G4" s="244"/>
      <c r="H4" s="244"/>
      <c r="I4" s="244"/>
    </row>
    <row r="5" spans="2:3" ht="49.5" customHeight="1">
      <c r="B5" s="48"/>
      <c r="C5" s="48"/>
    </row>
    <row r="6" spans="4:19" ht="15" customHeight="1">
      <c r="D6" s="256" t="s">
        <v>2</v>
      </c>
      <c r="E6" s="256"/>
      <c r="G6" s="1"/>
      <c r="H6" s="1"/>
      <c r="I6" s="256" t="s">
        <v>105</v>
      </c>
      <c r="J6" s="256"/>
      <c r="K6" s="256"/>
      <c r="L6" s="256"/>
      <c r="M6" s="1"/>
      <c r="N6" s="1"/>
      <c r="O6" s="8"/>
      <c r="P6" s="8"/>
      <c r="Q6" s="8"/>
      <c r="R6" s="1"/>
      <c r="S6" s="1"/>
    </row>
    <row r="7" spans="4:20" ht="24.75" customHeight="1">
      <c r="D7" s="275">
        <v>0.5208333333333334</v>
      </c>
      <c r="E7" s="275"/>
      <c r="G7" s="1"/>
      <c r="H7" s="1"/>
      <c r="I7" s="1"/>
      <c r="J7" s="278">
        <v>0.5833333333333334</v>
      </c>
      <c r="K7" s="278"/>
      <c r="L7" s="1"/>
      <c r="M7" s="1"/>
      <c r="N7" s="283" t="s">
        <v>173</v>
      </c>
      <c r="O7" s="284"/>
      <c r="P7" s="284"/>
      <c r="Q7" s="285"/>
      <c r="R7" s="1"/>
      <c r="S7" s="24"/>
      <c r="T7" s="25"/>
    </row>
    <row r="8" spans="2:21" ht="49.5" customHeight="1">
      <c r="B8" s="6" t="s">
        <v>1</v>
      </c>
      <c r="C8" s="5">
        <v>3</v>
      </c>
      <c r="D8" s="1"/>
      <c r="F8" s="3">
        <v>15</v>
      </c>
      <c r="G8" s="7"/>
      <c r="H8" s="6" t="s">
        <v>1</v>
      </c>
      <c r="I8" s="10">
        <v>4</v>
      </c>
      <c r="J8" s="136"/>
      <c r="K8" s="137"/>
      <c r="L8" s="28">
        <v>6</v>
      </c>
      <c r="M8" s="28"/>
      <c r="N8" s="110"/>
      <c r="O8" s="4"/>
      <c r="P8" s="1"/>
      <c r="Q8" s="7"/>
      <c r="R8" s="7"/>
      <c r="S8" s="1"/>
      <c r="T8" s="1"/>
      <c r="U8" s="7"/>
    </row>
    <row r="9" spans="3:52" ht="24.75" customHeight="1">
      <c r="C9" s="363" t="s">
        <v>170</v>
      </c>
      <c r="D9" s="363"/>
      <c r="E9" s="363" t="s">
        <v>169</v>
      </c>
      <c r="F9" s="363"/>
      <c r="G9" s="245"/>
      <c r="H9" s="245"/>
      <c r="I9" s="363" t="s">
        <v>168</v>
      </c>
      <c r="J9" s="363"/>
      <c r="K9" s="363" t="s">
        <v>167</v>
      </c>
      <c r="L9" s="363"/>
      <c r="M9" s="245"/>
      <c r="N9" s="8"/>
      <c r="O9" s="8"/>
      <c r="P9" s="8"/>
      <c r="Q9" s="8"/>
      <c r="R9" s="8"/>
      <c r="S9" s="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2:52" ht="49.5" customHeight="1">
      <c r="B10" s="277" t="s">
        <v>166</v>
      </c>
      <c r="C10" s="255" t="s">
        <v>159</v>
      </c>
      <c r="D10" s="255"/>
      <c r="E10" s="255" t="s">
        <v>160</v>
      </c>
      <c r="F10" s="255"/>
      <c r="G10" s="243"/>
      <c r="H10" s="277" t="s">
        <v>166</v>
      </c>
      <c r="I10" s="255" t="s">
        <v>157</v>
      </c>
      <c r="J10" s="255"/>
      <c r="K10" s="255" t="s">
        <v>158</v>
      </c>
      <c r="L10" s="255"/>
      <c r="M10" s="243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2:19" ht="49.5" customHeight="1">
      <c r="B11" s="277"/>
      <c r="H11" s="277"/>
      <c r="N11" s="18"/>
      <c r="S11" s="1"/>
    </row>
    <row r="12" spans="2:14" ht="49.5" customHeight="1">
      <c r="B12" s="89"/>
      <c r="H12" s="18"/>
      <c r="N12" s="18"/>
    </row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I6:L6"/>
    <mergeCell ref="B10:B11"/>
    <mergeCell ref="H10:H11"/>
    <mergeCell ref="D6:E6"/>
    <mergeCell ref="D7:E7"/>
    <mergeCell ref="J7:K7"/>
    <mergeCell ref="C9:D9"/>
    <mergeCell ref="E9:F9"/>
    <mergeCell ref="I9:J9"/>
    <mergeCell ref="K9:L9"/>
    <mergeCell ref="C10:D10"/>
    <mergeCell ref="E10:F10"/>
    <mergeCell ref="I10:J10"/>
    <mergeCell ref="K10:L10"/>
    <mergeCell ref="N7:Q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U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7" width="9.00390625" style="0" customWidth="1"/>
  </cols>
  <sheetData>
    <row r="1" spans="1:20" ht="19.5" customHeight="1">
      <c r="A1" s="2"/>
      <c r="B1" s="15" t="s">
        <v>80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2:14" ht="15" customHeight="1">
      <c r="B2" s="48" t="s">
        <v>113</v>
      </c>
      <c r="N2" s="48"/>
    </row>
    <row r="3" spans="2:14" ht="15" customHeight="1">
      <c r="B3" s="43" t="s">
        <v>114</v>
      </c>
      <c r="N3" s="43"/>
    </row>
    <row r="4" ht="15" customHeight="1">
      <c r="B4" s="43"/>
    </row>
    <row r="5" spans="2:24" ht="49.5" customHeight="1">
      <c r="B5" s="40"/>
      <c r="H5" s="1"/>
      <c r="I5" s="1"/>
      <c r="J5" s="8"/>
      <c r="K5" s="8"/>
      <c r="L5" s="8"/>
      <c r="M5" s="8"/>
      <c r="N5" s="8"/>
      <c r="O5" s="8"/>
      <c r="P5" s="1"/>
      <c r="Q5" s="1"/>
      <c r="R5" s="1"/>
      <c r="S5" s="1"/>
      <c r="T5" s="1"/>
      <c r="U5" s="1"/>
      <c r="V5" s="1"/>
      <c r="W5" s="1"/>
      <c r="X5" s="1"/>
    </row>
    <row r="6" spans="4:24" ht="15" customHeight="1">
      <c r="D6" s="256" t="s">
        <v>10</v>
      </c>
      <c r="E6" s="256"/>
      <c r="H6" s="1"/>
      <c r="I6" s="1"/>
      <c r="J6" s="280"/>
      <c r="K6" s="280"/>
      <c r="L6" s="1"/>
      <c r="M6" s="1"/>
      <c r="N6" s="1"/>
      <c r="O6" s="1"/>
      <c r="P6" s="280"/>
      <c r="Q6" s="280"/>
      <c r="R6" s="1"/>
      <c r="S6" s="1"/>
      <c r="T6" s="1"/>
      <c r="U6" s="1"/>
      <c r="V6" s="280"/>
      <c r="W6" s="280"/>
      <c r="X6" s="1"/>
    </row>
    <row r="7" spans="4:47" ht="24.75" customHeight="1">
      <c r="D7" s="275">
        <v>0.5416666666666666</v>
      </c>
      <c r="E7" s="276"/>
      <c r="H7" s="1"/>
      <c r="I7" s="1"/>
      <c r="J7" s="278"/>
      <c r="K7" s="279"/>
      <c r="L7" s="1"/>
      <c r="M7" s="1"/>
      <c r="N7" s="1"/>
      <c r="O7" s="1"/>
      <c r="P7" s="278"/>
      <c r="Q7" s="279"/>
      <c r="R7" s="1"/>
      <c r="S7" s="1"/>
      <c r="T7" s="1"/>
      <c r="U7" s="144"/>
      <c r="V7" s="278"/>
      <c r="W7" s="279"/>
      <c r="X7" s="145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</row>
    <row r="8" spans="2:47" ht="49.5" customHeight="1">
      <c r="B8" s="6" t="s">
        <v>1</v>
      </c>
      <c r="C8" s="4">
        <v>6</v>
      </c>
      <c r="D8" s="33"/>
      <c r="F8" s="3">
        <v>1</v>
      </c>
      <c r="G8" s="7"/>
      <c r="H8" s="110"/>
      <c r="I8" s="4"/>
      <c r="J8" s="1"/>
      <c r="K8" s="1"/>
      <c r="L8" s="7"/>
      <c r="M8" s="7"/>
      <c r="N8" s="110"/>
      <c r="O8" s="4"/>
      <c r="P8" s="1"/>
      <c r="Q8" s="1"/>
      <c r="R8" s="168"/>
      <c r="S8" s="7"/>
      <c r="T8" s="110"/>
      <c r="U8" s="12"/>
      <c r="V8" s="1"/>
      <c r="W8" s="1"/>
      <c r="X8" s="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2:29" ht="24.75" customHeight="1">
      <c r="B9" s="39"/>
      <c r="C9" s="256" t="s">
        <v>49</v>
      </c>
      <c r="D9" s="256"/>
      <c r="E9" s="256">
        <v>3</v>
      </c>
      <c r="F9" s="256"/>
      <c r="G9" s="83"/>
      <c r="H9" s="163"/>
      <c r="I9" s="280"/>
      <c r="J9" s="280"/>
      <c r="K9" s="280"/>
      <c r="L9" s="280"/>
      <c r="M9" s="163"/>
      <c r="N9" s="163"/>
      <c r="O9" s="280"/>
      <c r="P9" s="280"/>
      <c r="Q9" s="280"/>
      <c r="R9" s="280"/>
      <c r="S9" s="163"/>
      <c r="T9" s="8"/>
      <c r="U9" s="280"/>
      <c r="V9" s="280"/>
      <c r="W9" s="280"/>
      <c r="X9" s="280"/>
      <c r="Y9" s="40"/>
      <c r="Z9" s="40"/>
      <c r="AA9" s="40"/>
      <c r="AB9" s="32"/>
      <c r="AC9" s="32"/>
    </row>
    <row r="10" spans="2:29" ht="49.5" customHeight="1">
      <c r="B10" s="277" t="s">
        <v>115</v>
      </c>
      <c r="C10" s="255" t="s">
        <v>32</v>
      </c>
      <c r="D10" s="255"/>
      <c r="E10" s="255" t="s">
        <v>31</v>
      </c>
      <c r="F10" s="255"/>
      <c r="G10" s="82"/>
      <c r="H10" s="255"/>
      <c r="I10" s="255"/>
      <c r="J10" s="255"/>
      <c r="K10" s="255"/>
      <c r="L10" s="255"/>
      <c r="M10" s="82"/>
      <c r="N10" s="255"/>
      <c r="O10" s="255"/>
      <c r="P10" s="255"/>
      <c r="Q10" s="255"/>
      <c r="R10" s="255"/>
      <c r="S10" s="82"/>
      <c r="T10" s="255"/>
      <c r="U10" s="255"/>
      <c r="V10" s="255"/>
      <c r="W10" s="255"/>
      <c r="X10" s="255"/>
      <c r="Y10" s="18"/>
      <c r="Z10" s="18"/>
      <c r="AA10" s="18"/>
      <c r="AB10" s="18"/>
      <c r="AC10" s="18"/>
    </row>
    <row r="11" spans="2:20" ht="49.5" customHeight="1">
      <c r="B11" s="277"/>
      <c r="C11" s="18"/>
      <c r="D11" s="18"/>
      <c r="E11" s="18"/>
      <c r="F11" s="18"/>
      <c r="G11" s="18"/>
      <c r="H11" s="255"/>
      <c r="I11" s="18"/>
      <c r="J11" s="18"/>
      <c r="K11" s="18"/>
      <c r="L11" s="18"/>
      <c r="M11" s="18"/>
      <c r="N11" s="255"/>
      <c r="O11" s="18"/>
      <c r="P11" s="18"/>
      <c r="Q11" s="18"/>
      <c r="R11" s="18"/>
      <c r="S11" s="18"/>
      <c r="T11" s="255"/>
    </row>
    <row r="12" spans="2:20" ht="49.5" customHeight="1">
      <c r="B12" s="277"/>
      <c r="H12" s="255"/>
      <c r="N12" s="255"/>
      <c r="T12" s="255"/>
    </row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28">
    <mergeCell ref="W10:X10"/>
    <mergeCell ref="U9:V9"/>
    <mergeCell ref="I9:J9"/>
    <mergeCell ref="O9:P9"/>
    <mergeCell ref="C10:D10"/>
    <mergeCell ref="E10:F10"/>
    <mergeCell ref="U10:V10"/>
    <mergeCell ref="Q10:R10"/>
    <mergeCell ref="V6:W6"/>
    <mergeCell ref="D6:E6"/>
    <mergeCell ref="J6:K6"/>
    <mergeCell ref="P6:Q6"/>
    <mergeCell ref="Q9:R9"/>
    <mergeCell ref="V7:W7"/>
    <mergeCell ref="C9:D9"/>
    <mergeCell ref="E9:F9"/>
    <mergeCell ref="W9:X9"/>
    <mergeCell ref="D7:E7"/>
    <mergeCell ref="B10:B12"/>
    <mergeCell ref="H10:H12"/>
    <mergeCell ref="N10:N12"/>
    <mergeCell ref="T10:T12"/>
    <mergeCell ref="J7:K7"/>
    <mergeCell ref="P7:Q7"/>
    <mergeCell ref="K10:L10"/>
    <mergeCell ref="K9:L9"/>
    <mergeCell ref="I10:J10"/>
    <mergeCell ref="O10:P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U14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7" width="9.00390625" style="0" customWidth="1"/>
  </cols>
  <sheetData>
    <row r="1" spans="1:20" ht="19.5" customHeight="1">
      <c r="A1" s="183"/>
      <c r="B1" s="15" t="s">
        <v>80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ht="15" customHeight="1">
      <c r="B2" s="48" t="s">
        <v>118</v>
      </c>
    </row>
    <row r="3" ht="15" customHeight="1">
      <c r="B3" s="43" t="s">
        <v>119</v>
      </c>
    </row>
    <row r="4" ht="15" customHeight="1">
      <c r="B4" s="43"/>
    </row>
    <row r="5" spans="2:15" ht="49.5" customHeight="1">
      <c r="B5" s="48"/>
      <c r="J5" s="48"/>
      <c r="K5" s="48"/>
      <c r="L5" s="48"/>
      <c r="M5" s="48"/>
      <c r="N5" s="48"/>
      <c r="O5" s="48"/>
    </row>
    <row r="6" spans="4:24" ht="15" customHeight="1">
      <c r="D6" s="256" t="s">
        <v>10</v>
      </c>
      <c r="E6" s="256"/>
      <c r="J6" s="256" t="s">
        <v>5</v>
      </c>
      <c r="K6" s="256"/>
      <c r="P6" s="256" t="s">
        <v>6</v>
      </c>
      <c r="Q6" s="256"/>
      <c r="T6" s="1"/>
      <c r="U6" s="1"/>
      <c r="V6" s="280"/>
      <c r="W6" s="280"/>
      <c r="X6" s="1"/>
    </row>
    <row r="7" spans="4:47" ht="24.75" customHeight="1">
      <c r="D7" s="275">
        <v>0.4166666666666667</v>
      </c>
      <c r="E7" s="276"/>
      <c r="J7" s="275">
        <v>0.4791666666666667</v>
      </c>
      <c r="K7" s="276"/>
      <c r="P7" s="275">
        <v>0.5625</v>
      </c>
      <c r="Q7" s="276"/>
      <c r="T7" s="1"/>
      <c r="U7" s="144"/>
      <c r="V7" s="278"/>
      <c r="W7" s="279"/>
      <c r="X7" s="145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49.5" customHeight="1">
      <c r="B8" s="6" t="s">
        <v>1</v>
      </c>
      <c r="C8" s="4">
        <v>6</v>
      </c>
      <c r="D8" s="33"/>
      <c r="F8" s="3">
        <v>5</v>
      </c>
      <c r="G8" s="7"/>
      <c r="H8" s="6" t="s">
        <v>1</v>
      </c>
      <c r="I8" s="4">
        <v>13</v>
      </c>
      <c r="J8" s="33"/>
      <c r="K8" s="53"/>
      <c r="L8" s="3">
        <v>3</v>
      </c>
      <c r="M8" s="7"/>
      <c r="N8" s="6" t="s">
        <v>1</v>
      </c>
      <c r="O8" s="4">
        <v>2</v>
      </c>
      <c r="P8" s="52"/>
      <c r="R8" s="147">
        <v>6</v>
      </c>
      <c r="S8" s="7"/>
      <c r="T8" s="110"/>
      <c r="U8" s="12"/>
      <c r="V8" s="1"/>
      <c r="W8" s="1"/>
      <c r="X8" s="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2:29" ht="24.75" customHeight="1">
      <c r="B9" s="161"/>
      <c r="C9" s="256">
        <v>10</v>
      </c>
      <c r="D9" s="256"/>
      <c r="E9" s="256" t="s">
        <v>81</v>
      </c>
      <c r="F9" s="256"/>
      <c r="G9" s="161"/>
      <c r="H9" s="161"/>
      <c r="I9" s="256">
        <v>7</v>
      </c>
      <c r="J9" s="256"/>
      <c r="K9" s="256">
        <v>9</v>
      </c>
      <c r="L9" s="256"/>
      <c r="M9" s="161"/>
      <c r="N9" s="161"/>
      <c r="O9" s="256">
        <v>4</v>
      </c>
      <c r="P9" s="256"/>
      <c r="Q9" s="256">
        <v>5</v>
      </c>
      <c r="R9" s="256"/>
      <c r="S9" s="161"/>
      <c r="T9" s="48"/>
      <c r="U9" s="256"/>
      <c r="V9" s="256"/>
      <c r="W9" s="256"/>
      <c r="X9" s="256"/>
      <c r="Y9" s="48"/>
      <c r="Z9" s="48"/>
      <c r="AA9" s="48"/>
      <c r="AB9" s="48"/>
      <c r="AC9" s="48"/>
    </row>
    <row r="10" spans="2:29" ht="49.5" customHeight="1">
      <c r="B10" s="277" t="s">
        <v>122</v>
      </c>
      <c r="C10" s="255" t="s">
        <v>35</v>
      </c>
      <c r="D10" s="255"/>
      <c r="E10" s="255" t="s">
        <v>33</v>
      </c>
      <c r="F10" s="255"/>
      <c r="G10" s="162"/>
      <c r="H10" s="255" t="s">
        <v>120</v>
      </c>
      <c r="I10" s="255" t="s">
        <v>36</v>
      </c>
      <c r="J10" s="255"/>
      <c r="K10" s="255" t="s">
        <v>34</v>
      </c>
      <c r="L10" s="255"/>
      <c r="M10" s="162"/>
      <c r="N10" s="255" t="s">
        <v>121</v>
      </c>
      <c r="O10" s="255" t="s">
        <v>79</v>
      </c>
      <c r="P10" s="255"/>
      <c r="Q10" s="255" t="s">
        <v>37</v>
      </c>
      <c r="R10" s="255"/>
      <c r="S10" s="162"/>
      <c r="T10" s="255"/>
      <c r="U10" s="255"/>
      <c r="V10" s="255"/>
      <c r="W10" s="255"/>
      <c r="X10" s="255"/>
      <c r="Y10" s="18"/>
      <c r="Z10" s="18"/>
      <c r="AA10" s="18"/>
      <c r="AB10" s="18"/>
      <c r="AC10" s="18"/>
    </row>
    <row r="11" spans="2:20" ht="49.5" customHeight="1">
      <c r="B11" s="277"/>
      <c r="C11" s="18"/>
      <c r="D11" s="18"/>
      <c r="E11" s="18"/>
      <c r="F11" s="18"/>
      <c r="G11" s="18"/>
      <c r="H11" s="255"/>
      <c r="I11" s="18"/>
      <c r="J11" s="18"/>
      <c r="K11" s="18"/>
      <c r="L11" s="18"/>
      <c r="M11" s="18"/>
      <c r="N11" s="255"/>
      <c r="O11" s="18"/>
      <c r="P11" s="18"/>
      <c r="Q11" s="18"/>
      <c r="R11" s="18"/>
      <c r="S11" s="18"/>
      <c r="T11" s="255"/>
    </row>
    <row r="12" spans="2:20" ht="49.5" customHeight="1">
      <c r="B12" s="277"/>
      <c r="H12" s="255"/>
      <c r="N12" s="255"/>
      <c r="T12" s="255"/>
    </row>
    <row r="13" ht="49.5" customHeight="1">
      <c r="B13" s="277"/>
    </row>
    <row r="14" ht="49.5" customHeight="1">
      <c r="B14" s="277"/>
    </row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28">
    <mergeCell ref="W10:X10"/>
    <mergeCell ref="U9:V9"/>
    <mergeCell ref="W9:X9"/>
    <mergeCell ref="Q9:R9"/>
    <mergeCell ref="I10:J10"/>
    <mergeCell ref="K10:L10"/>
    <mergeCell ref="B10:B14"/>
    <mergeCell ref="Q10:R10"/>
    <mergeCell ref="T10:T12"/>
    <mergeCell ref="U10:V10"/>
    <mergeCell ref="N10:N12"/>
    <mergeCell ref="O10:P10"/>
    <mergeCell ref="C9:D9"/>
    <mergeCell ref="E9:F9"/>
    <mergeCell ref="I9:J9"/>
    <mergeCell ref="K9:L9"/>
    <mergeCell ref="O9:P9"/>
    <mergeCell ref="C10:D10"/>
    <mergeCell ref="E10:F10"/>
    <mergeCell ref="H10:H12"/>
    <mergeCell ref="D6:E6"/>
    <mergeCell ref="J6:K6"/>
    <mergeCell ref="P6:Q6"/>
    <mergeCell ref="V6:W6"/>
    <mergeCell ref="D7:E7"/>
    <mergeCell ref="J7:K7"/>
    <mergeCell ref="P7:Q7"/>
    <mergeCell ref="V7:W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8" width="9.00390625" style="0" customWidth="1"/>
  </cols>
  <sheetData>
    <row r="1" spans="1:21" ht="19.5" customHeight="1">
      <c r="A1" s="2"/>
      <c r="B1" s="15" t="s">
        <v>80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8" ht="15" customHeight="1">
      <c r="B2" s="48" t="s">
        <v>124</v>
      </c>
      <c r="C2" s="40"/>
      <c r="D2" s="40"/>
      <c r="E2" s="40"/>
      <c r="F2" s="40"/>
      <c r="G2" s="48"/>
      <c r="H2" s="40"/>
    </row>
    <row r="3" spans="2:8" ht="15" customHeight="1">
      <c r="B3" s="184" t="s">
        <v>126</v>
      </c>
      <c r="C3" s="39"/>
      <c r="D3" s="39"/>
      <c r="E3" s="39"/>
      <c r="F3" s="39"/>
      <c r="G3" s="84"/>
      <c r="H3" s="39"/>
    </row>
    <row r="4" spans="2:8" ht="15" customHeight="1">
      <c r="B4" s="39"/>
      <c r="C4" s="39"/>
      <c r="D4" s="39"/>
      <c r="E4" s="39"/>
      <c r="F4" s="39"/>
      <c r="G4" s="84"/>
      <c r="H4" s="39"/>
    </row>
    <row r="5" spans="2:4" ht="49.5" customHeight="1">
      <c r="B5" s="40"/>
      <c r="C5" s="40"/>
      <c r="D5" s="40"/>
    </row>
    <row r="6" spans="4:19" ht="15" customHeight="1">
      <c r="D6" s="256" t="s">
        <v>4</v>
      </c>
      <c r="E6" s="256"/>
      <c r="J6" s="256" t="s">
        <v>5</v>
      </c>
      <c r="K6" s="256"/>
      <c r="N6" s="40"/>
      <c r="O6" s="40"/>
      <c r="R6" s="40"/>
      <c r="S6" s="40"/>
    </row>
    <row r="7" spans="3:48" ht="24.75" customHeight="1">
      <c r="C7" s="35"/>
      <c r="D7" s="281">
        <v>0.375</v>
      </c>
      <c r="E7" s="282"/>
      <c r="F7" s="14"/>
      <c r="G7" s="43"/>
      <c r="I7" s="45"/>
      <c r="J7" s="281">
        <v>0.4375</v>
      </c>
      <c r="K7" s="282"/>
      <c r="L7" s="44"/>
      <c r="N7" s="24"/>
      <c r="O7" s="25"/>
      <c r="R7" s="24"/>
      <c r="S7" s="25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</row>
    <row r="8" spans="2:48" ht="49.5" customHeight="1">
      <c r="B8" s="6" t="s">
        <v>1</v>
      </c>
      <c r="C8" s="5">
        <v>13</v>
      </c>
      <c r="D8" s="1"/>
      <c r="F8" s="3">
        <v>1</v>
      </c>
      <c r="G8" s="7"/>
      <c r="H8" s="6" t="s">
        <v>1</v>
      </c>
      <c r="I8" s="4">
        <v>1</v>
      </c>
      <c r="J8" s="33"/>
      <c r="L8" s="3">
        <v>7</v>
      </c>
      <c r="M8" s="4"/>
      <c r="N8" s="1"/>
      <c r="O8" s="1"/>
      <c r="P8" s="7"/>
      <c r="Q8" s="4"/>
      <c r="R8" s="1"/>
      <c r="S8" s="1"/>
      <c r="T8" s="7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2:30" ht="24.75" customHeight="1">
      <c r="B9" s="39"/>
      <c r="C9" s="256">
        <v>7</v>
      </c>
      <c r="D9" s="256"/>
      <c r="E9" s="256">
        <v>10</v>
      </c>
      <c r="F9" s="256"/>
      <c r="G9" s="84"/>
      <c r="H9" s="39"/>
      <c r="I9" s="256" t="s">
        <v>49</v>
      </c>
      <c r="J9" s="256"/>
      <c r="K9" s="256">
        <v>5</v>
      </c>
      <c r="L9" s="256"/>
      <c r="M9" s="40"/>
      <c r="N9" s="40"/>
      <c r="O9" s="40"/>
      <c r="P9" s="40"/>
      <c r="Q9" s="40"/>
      <c r="R9" s="40"/>
      <c r="S9" s="40"/>
      <c r="T9" s="40"/>
      <c r="W9" s="40"/>
      <c r="X9" s="40"/>
      <c r="Y9" s="40"/>
      <c r="Z9" s="40"/>
      <c r="AA9" s="40"/>
      <c r="AB9" s="40"/>
      <c r="AC9" s="40"/>
      <c r="AD9" s="32"/>
    </row>
    <row r="10" spans="2:30" ht="49.5" customHeight="1">
      <c r="B10" s="255" t="s">
        <v>125</v>
      </c>
      <c r="C10" s="255" t="s">
        <v>36</v>
      </c>
      <c r="D10" s="255"/>
      <c r="E10" s="255" t="s">
        <v>35</v>
      </c>
      <c r="F10" s="255"/>
      <c r="G10" s="85"/>
      <c r="H10" s="255"/>
      <c r="I10" s="255" t="s">
        <v>32</v>
      </c>
      <c r="J10" s="255"/>
      <c r="K10" s="255" t="s">
        <v>37</v>
      </c>
      <c r="L10" s="255"/>
      <c r="M10" s="18"/>
      <c r="N10" s="18"/>
      <c r="O10" s="18"/>
      <c r="P10" s="18"/>
      <c r="Q10" s="18"/>
      <c r="R10" s="18"/>
      <c r="S10" s="18"/>
      <c r="T10" s="18"/>
      <c r="W10" s="18"/>
      <c r="X10" s="18"/>
      <c r="Y10" s="18"/>
      <c r="Z10" s="18"/>
      <c r="AA10" s="18"/>
      <c r="AB10" s="18"/>
      <c r="AC10" s="18"/>
      <c r="AD10" s="18"/>
    </row>
    <row r="11" spans="2:18" ht="49.5" customHeight="1">
      <c r="B11" s="255"/>
      <c r="C11" s="18"/>
      <c r="D11" s="18"/>
      <c r="E11" s="18"/>
      <c r="F11" s="18"/>
      <c r="G11" s="18"/>
      <c r="H11" s="255"/>
      <c r="I11" s="18"/>
      <c r="J11" s="18"/>
      <c r="K11" s="18"/>
      <c r="L11" s="18"/>
      <c r="R11" s="1"/>
    </row>
    <row r="12" spans="2:12" ht="49.5" customHeight="1">
      <c r="B12" s="255"/>
      <c r="C12" s="18"/>
      <c r="D12" s="18"/>
      <c r="E12" s="18"/>
      <c r="F12" s="18"/>
      <c r="H12" s="255"/>
      <c r="K12" s="18"/>
      <c r="L12" s="18"/>
    </row>
    <row r="13" spans="3:12" ht="49.5" customHeight="1">
      <c r="C13" s="18"/>
      <c r="D13" s="18"/>
      <c r="E13" s="18"/>
      <c r="F13" s="18"/>
      <c r="K13" s="18"/>
      <c r="L13" s="18"/>
    </row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4">
    <mergeCell ref="I9:J9"/>
    <mergeCell ref="K9:L9"/>
    <mergeCell ref="C9:D9"/>
    <mergeCell ref="E9:F9"/>
    <mergeCell ref="D7:E7"/>
    <mergeCell ref="J6:K6"/>
    <mergeCell ref="J7:K7"/>
    <mergeCell ref="D6:E6"/>
    <mergeCell ref="B10:B12"/>
    <mergeCell ref="H10:H12"/>
    <mergeCell ref="I10:J10"/>
    <mergeCell ref="C10:D10"/>
    <mergeCell ref="E10:F10"/>
    <mergeCell ref="K10:L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V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8" width="9.00390625" style="0" customWidth="1"/>
  </cols>
  <sheetData>
    <row r="1" spans="1:21" ht="19.5" customHeight="1">
      <c r="A1" s="2"/>
      <c r="B1" s="15" t="s">
        <v>80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8" ht="15" customHeight="1">
      <c r="B2" s="48" t="s">
        <v>127</v>
      </c>
      <c r="C2" s="48"/>
      <c r="D2" s="48"/>
      <c r="E2" s="48"/>
      <c r="F2" s="48"/>
      <c r="G2" s="48"/>
      <c r="H2" s="48"/>
    </row>
    <row r="3" spans="2:8" ht="15" customHeight="1">
      <c r="B3" s="43" t="s">
        <v>128</v>
      </c>
      <c r="C3" s="90"/>
      <c r="D3" s="90"/>
      <c r="E3" s="150"/>
      <c r="G3" s="150"/>
      <c r="H3" s="150"/>
    </row>
    <row r="4" spans="3:8" ht="15" customHeight="1">
      <c r="C4" s="150"/>
      <c r="D4" s="150"/>
      <c r="E4" s="150"/>
      <c r="F4" s="150"/>
      <c r="G4" s="150"/>
      <c r="H4" s="150"/>
    </row>
    <row r="5" spans="2:5" ht="49.5" customHeight="1">
      <c r="B5" s="48"/>
      <c r="C5" s="48"/>
      <c r="D5" s="48"/>
      <c r="E5" s="48"/>
    </row>
    <row r="6" spans="4:19" ht="15" customHeight="1">
      <c r="D6" s="256" t="s">
        <v>2</v>
      </c>
      <c r="E6" s="256"/>
      <c r="J6" s="256" t="s">
        <v>3</v>
      </c>
      <c r="K6" s="256"/>
      <c r="N6" s="48"/>
      <c r="O6" s="48"/>
      <c r="R6" s="48"/>
      <c r="S6" s="48"/>
    </row>
    <row r="7" spans="4:48" ht="24.75" customHeight="1">
      <c r="D7" s="281">
        <v>0.5208333333333334</v>
      </c>
      <c r="E7" s="282"/>
      <c r="J7" s="281">
        <v>0.59375</v>
      </c>
      <c r="K7" s="282"/>
      <c r="N7" s="283" t="s">
        <v>138</v>
      </c>
      <c r="O7" s="284"/>
      <c r="P7" s="284"/>
      <c r="Q7" s="285"/>
      <c r="R7" s="24"/>
      <c r="S7" s="25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2:48" ht="49.5" customHeight="1">
      <c r="B8" s="6" t="s">
        <v>1</v>
      </c>
      <c r="C8" s="5">
        <v>10</v>
      </c>
      <c r="D8" s="1"/>
      <c r="F8" s="3">
        <v>6</v>
      </c>
      <c r="G8" s="7"/>
      <c r="H8" s="6" t="s">
        <v>1</v>
      </c>
      <c r="I8" s="4">
        <v>0</v>
      </c>
      <c r="J8" s="33"/>
      <c r="L8" s="3">
        <v>7</v>
      </c>
      <c r="M8" s="27"/>
      <c r="N8" s="27"/>
      <c r="O8" s="27"/>
      <c r="P8" s="27"/>
      <c r="Q8" s="4"/>
      <c r="R8" s="1"/>
      <c r="S8" s="1"/>
      <c r="T8" s="7"/>
      <c r="W8" s="11"/>
      <c r="X8" s="11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3:30" ht="24.75" customHeight="1">
      <c r="C9" s="256" t="s">
        <v>49</v>
      </c>
      <c r="D9" s="256"/>
      <c r="E9" s="256">
        <v>10</v>
      </c>
      <c r="F9" s="256"/>
      <c r="G9" s="150"/>
      <c r="H9" s="150"/>
      <c r="I9" s="256">
        <v>5</v>
      </c>
      <c r="J9" s="256"/>
      <c r="K9" s="256">
        <v>7</v>
      </c>
      <c r="L9" s="256"/>
      <c r="M9" s="48"/>
      <c r="N9" s="48"/>
      <c r="O9" s="48"/>
      <c r="P9" s="48"/>
      <c r="Q9" s="48"/>
      <c r="R9" s="48"/>
      <c r="S9" s="48"/>
      <c r="T9" s="48"/>
      <c r="U9" s="48"/>
      <c r="V9" s="48"/>
      <c r="W9" s="26"/>
      <c r="X9" s="26"/>
      <c r="Y9" s="48"/>
      <c r="Z9" s="48"/>
      <c r="AA9" s="48"/>
      <c r="AB9" s="48"/>
      <c r="AC9" s="48"/>
      <c r="AD9" s="48"/>
    </row>
    <row r="10" spans="2:30" ht="49.5" customHeight="1">
      <c r="B10" s="277" t="s">
        <v>55</v>
      </c>
      <c r="C10" s="255" t="s">
        <v>32</v>
      </c>
      <c r="D10" s="255"/>
      <c r="E10" s="255" t="s">
        <v>35</v>
      </c>
      <c r="F10" s="255"/>
      <c r="G10" s="149"/>
      <c r="H10" s="277" t="s">
        <v>55</v>
      </c>
      <c r="I10" s="255" t="s">
        <v>37</v>
      </c>
      <c r="J10" s="255"/>
      <c r="K10" s="255" t="s">
        <v>36</v>
      </c>
      <c r="L10" s="255"/>
      <c r="M10" s="31"/>
      <c r="N10" s="31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2:18" ht="49.5" customHeight="1">
      <c r="B11" s="277"/>
      <c r="C11" s="18"/>
      <c r="D11" s="18"/>
      <c r="E11" s="18"/>
      <c r="F11" s="18"/>
      <c r="G11" s="18"/>
      <c r="H11" s="277"/>
      <c r="I11" s="18"/>
      <c r="J11" s="18"/>
      <c r="K11" s="18"/>
      <c r="L11" s="18"/>
      <c r="R11" s="1"/>
    </row>
    <row r="12" ht="49.5" customHeight="1">
      <c r="P12" s="150"/>
    </row>
    <row r="13" spans="2:18" ht="49.5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</row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15">
    <mergeCell ref="D6:E6"/>
    <mergeCell ref="J6:K6"/>
    <mergeCell ref="D7:E7"/>
    <mergeCell ref="J7:K7"/>
    <mergeCell ref="N7:Q7"/>
    <mergeCell ref="C9:D9"/>
    <mergeCell ref="E9:F9"/>
    <mergeCell ref="I9:J9"/>
    <mergeCell ref="K9:L9"/>
    <mergeCell ref="B10:B11"/>
    <mergeCell ref="C10:D10"/>
    <mergeCell ref="E10:F10"/>
    <mergeCell ref="H10:H11"/>
    <mergeCell ref="I10:J10"/>
    <mergeCell ref="K10:L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B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</cols>
  <sheetData>
    <row r="1" spans="1:19" ht="19.5" customHeight="1">
      <c r="A1" s="9"/>
      <c r="B1" s="15" t="s">
        <v>87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2:23" ht="15" customHeight="1">
      <c r="B2" s="48" t="s">
        <v>76</v>
      </c>
      <c r="C2" s="48"/>
      <c r="D2" s="48"/>
      <c r="E2" s="48"/>
      <c r="F2" s="48"/>
      <c r="G2" s="48"/>
      <c r="H2" s="1"/>
      <c r="T2" s="41"/>
      <c r="U2" s="41"/>
      <c r="V2" s="41"/>
      <c r="W2" s="41"/>
    </row>
    <row r="3" spans="2:23" ht="15" customHeight="1">
      <c r="B3" s="48"/>
      <c r="C3" s="48"/>
      <c r="D3" s="48"/>
      <c r="T3" s="41"/>
      <c r="U3" s="41"/>
      <c r="V3" s="41"/>
      <c r="W3" s="41"/>
    </row>
    <row r="4" spans="10:28" ht="15" customHeight="1">
      <c r="J4" s="41"/>
      <c r="K4" s="41"/>
      <c r="L4" s="41"/>
      <c r="M4" s="41"/>
      <c r="N4" s="41"/>
      <c r="O4" s="41"/>
      <c r="U4" s="8"/>
      <c r="V4" s="8"/>
      <c r="W4" s="8"/>
      <c r="X4" s="8"/>
      <c r="Y4" s="1"/>
      <c r="Z4" s="16"/>
      <c r="AA4" s="16"/>
      <c r="AB4" s="16"/>
    </row>
    <row r="5" spans="10:28" ht="15" customHeight="1">
      <c r="J5" s="41"/>
      <c r="K5" s="41"/>
      <c r="L5" s="41"/>
      <c r="M5" s="41"/>
      <c r="N5" s="41"/>
      <c r="O5" s="41"/>
      <c r="T5" s="1"/>
      <c r="U5" s="8"/>
      <c r="V5" s="8"/>
      <c r="W5" s="8"/>
      <c r="X5" s="8"/>
      <c r="Y5" s="1"/>
      <c r="Z5" s="16"/>
      <c r="AA5" s="16"/>
      <c r="AB5" s="16"/>
    </row>
    <row r="6" spans="10:28" ht="15" customHeight="1" thickBot="1">
      <c r="J6" s="23" t="s">
        <v>7</v>
      </c>
      <c r="K6" s="41"/>
      <c r="L6" s="41"/>
      <c r="M6" s="41"/>
      <c r="N6" s="41"/>
      <c r="O6" s="41"/>
      <c r="R6" s="43" t="s">
        <v>8</v>
      </c>
      <c r="T6" s="1"/>
      <c r="U6" s="8"/>
      <c r="V6" s="8"/>
      <c r="W6" s="8"/>
      <c r="X6" s="23" t="s">
        <v>9</v>
      </c>
      <c r="Y6" s="1"/>
      <c r="Z6" s="1"/>
      <c r="AA6" s="1"/>
      <c r="AB6" s="1"/>
    </row>
    <row r="7" spans="10:28" ht="24.75" customHeight="1" thickTop="1">
      <c r="J7" s="286" t="s">
        <v>46</v>
      </c>
      <c r="K7" s="287"/>
      <c r="L7" s="287"/>
      <c r="M7" s="287"/>
      <c r="N7" s="287"/>
      <c r="O7" s="288"/>
      <c r="R7" s="263" t="s">
        <v>85</v>
      </c>
      <c r="S7" s="264"/>
      <c r="T7" s="264"/>
      <c r="U7" s="265"/>
      <c r="V7" s="17"/>
      <c r="W7" s="51"/>
      <c r="X7" s="292" t="s">
        <v>147</v>
      </c>
      <c r="Y7" s="293"/>
      <c r="Z7" s="293"/>
      <c r="AA7" s="294"/>
      <c r="AB7" s="1"/>
    </row>
    <row r="8" spans="9:28" ht="24.75" customHeight="1" thickBot="1">
      <c r="I8" s="1"/>
      <c r="J8" s="289"/>
      <c r="K8" s="290"/>
      <c r="L8" s="290"/>
      <c r="M8" s="290"/>
      <c r="N8" s="290"/>
      <c r="O8" s="291"/>
      <c r="R8" s="266"/>
      <c r="S8" s="267"/>
      <c r="T8" s="267"/>
      <c r="U8" s="268"/>
      <c r="V8" s="17"/>
      <c r="W8" s="51"/>
      <c r="X8" s="295"/>
      <c r="Y8" s="296"/>
      <c r="Z8" s="296"/>
      <c r="AA8" s="297"/>
      <c r="AB8" s="1"/>
    </row>
    <row r="9" spans="7:28" ht="24.75" customHeight="1" thickBot="1" thickTop="1">
      <c r="G9" s="1"/>
      <c r="H9" s="1"/>
      <c r="I9" s="1"/>
      <c r="J9" s="19"/>
      <c r="K9" s="19"/>
      <c r="L9" s="47"/>
      <c r="M9" s="206"/>
      <c r="N9" s="19"/>
      <c r="O9" s="19"/>
      <c r="P9" s="1"/>
      <c r="Q9" s="1"/>
      <c r="R9" s="29"/>
      <c r="S9" s="29"/>
      <c r="T9" s="29"/>
      <c r="U9" s="29"/>
      <c r="V9" s="29"/>
      <c r="W9" s="51"/>
      <c r="X9" s="51"/>
      <c r="Y9" s="95"/>
      <c r="Z9" s="210"/>
      <c r="AA9" s="211"/>
      <c r="AB9" s="1"/>
    </row>
    <row r="10" spans="6:28" ht="24.75" customHeight="1" thickBot="1" thickTop="1">
      <c r="F10" s="1"/>
      <c r="G10" s="1"/>
      <c r="H10" s="1"/>
      <c r="I10" s="1"/>
      <c r="J10" s="1"/>
      <c r="K10" s="1"/>
      <c r="L10" s="1"/>
      <c r="M10" s="172"/>
      <c r="N10" s="205"/>
      <c r="O10" s="205"/>
      <c r="P10" s="205"/>
      <c r="Q10" s="205"/>
      <c r="R10" s="205"/>
      <c r="V10" s="1"/>
      <c r="W10" s="38">
        <v>3</v>
      </c>
      <c r="X10" s="20"/>
      <c r="Y10" s="155"/>
      <c r="Z10" s="96"/>
      <c r="AA10" s="164"/>
      <c r="AB10" s="37">
        <v>6</v>
      </c>
    </row>
    <row r="11" spans="3:28" ht="49.5" customHeight="1" thickBot="1" thickTop="1">
      <c r="C11" s="36"/>
      <c r="D11" s="1"/>
      <c r="E11" s="4"/>
      <c r="F11" s="12">
        <v>3</v>
      </c>
      <c r="G11" s="182"/>
      <c r="H11" s="187"/>
      <c r="I11" s="187"/>
      <c r="J11" s="154"/>
      <c r="K11" s="22"/>
      <c r="L11" s="22"/>
      <c r="M11" s="1"/>
      <c r="N11" s="1"/>
      <c r="O11" s="144"/>
      <c r="P11" s="205"/>
      <c r="Q11" s="205"/>
      <c r="R11" s="185"/>
      <c r="S11" s="88">
        <v>9</v>
      </c>
      <c r="T11" s="1"/>
      <c r="U11" s="1"/>
      <c r="V11" s="44"/>
      <c r="W11" s="277" t="s">
        <v>141</v>
      </c>
      <c r="X11" s="277"/>
      <c r="AA11" s="277" t="s">
        <v>77</v>
      </c>
      <c r="AB11" s="277"/>
    </row>
    <row r="12" spans="1:24" ht="49.5" customHeight="1" thickBot="1" thickTop="1">
      <c r="A12" s="1"/>
      <c r="B12" s="4"/>
      <c r="C12" s="12">
        <v>4</v>
      </c>
      <c r="D12" s="182"/>
      <c r="E12" s="22"/>
      <c r="F12" s="22"/>
      <c r="G12" s="1"/>
      <c r="H12" s="7"/>
      <c r="I12" s="185"/>
      <c r="J12" s="88">
        <v>5</v>
      </c>
      <c r="M12" s="45"/>
      <c r="O12" s="4">
        <v>9</v>
      </c>
      <c r="P12" s="165"/>
      <c r="Q12" s="1"/>
      <c r="R12" s="145"/>
      <c r="S12" s="192" t="s">
        <v>95</v>
      </c>
      <c r="T12" s="22"/>
      <c r="U12" s="22"/>
      <c r="V12" s="186">
        <v>4</v>
      </c>
      <c r="W12" s="1"/>
      <c r="X12" s="191" t="s">
        <v>131</v>
      </c>
    </row>
    <row r="13" spans="1:24" ht="49.5" customHeight="1" thickTop="1">
      <c r="A13" s="178" t="s">
        <v>123</v>
      </c>
      <c r="B13" s="158"/>
      <c r="C13" s="22"/>
      <c r="D13" s="179"/>
      <c r="E13" s="180"/>
      <c r="F13" s="7"/>
      <c r="G13" s="12">
        <v>5</v>
      </c>
      <c r="H13" s="165"/>
      <c r="I13" s="195"/>
      <c r="J13" s="22"/>
      <c r="K13" s="153"/>
      <c r="L13" s="7">
        <v>2</v>
      </c>
      <c r="M13" s="4"/>
      <c r="N13" s="4"/>
      <c r="O13" s="1"/>
      <c r="P13" s="188"/>
      <c r="Q13" s="1"/>
      <c r="R13" s="7"/>
      <c r="S13" s="101">
        <v>4</v>
      </c>
      <c r="T13" s="22"/>
      <c r="U13" s="22"/>
      <c r="V13" s="179"/>
      <c r="W13" s="193"/>
      <c r="X13" s="7">
        <v>4</v>
      </c>
    </row>
    <row r="14" spans="1:24" ht="49.5" customHeight="1">
      <c r="A14" s="10"/>
      <c r="B14" s="102"/>
      <c r="C14" s="1"/>
      <c r="D14" s="7"/>
      <c r="E14" s="181"/>
      <c r="F14" s="7"/>
      <c r="G14" s="4"/>
      <c r="H14" s="188"/>
      <c r="I14" s="4"/>
      <c r="J14" s="1"/>
      <c r="K14" s="103"/>
      <c r="L14" s="7"/>
      <c r="M14" s="10"/>
      <c r="N14" s="1"/>
      <c r="O14" s="1"/>
      <c r="P14" s="203"/>
      <c r="Q14" s="1"/>
      <c r="R14" s="1"/>
      <c r="S14" s="103"/>
      <c r="T14" s="1"/>
      <c r="U14" s="4"/>
      <c r="V14" s="1"/>
      <c r="W14" s="194"/>
      <c r="X14" s="7"/>
    </row>
    <row r="15" spans="1:28" ht="24.75" customHeight="1">
      <c r="A15" s="256">
        <v>1</v>
      </c>
      <c r="B15" s="256"/>
      <c r="C15" s="256"/>
      <c r="D15" s="256"/>
      <c r="E15" s="256" t="s">
        <v>48</v>
      </c>
      <c r="F15" s="256"/>
      <c r="G15" s="256">
        <v>3</v>
      </c>
      <c r="H15" s="256"/>
      <c r="I15" s="256"/>
      <c r="J15" s="256"/>
      <c r="K15" s="256" t="s">
        <v>56</v>
      </c>
      <c r="L15" s="256"/>
      <c r="M15" s="256"/>
      <c r="N15" s="256"/>
      <c r="O15" s="256">
        <v>5</v>
      </c>
      <c r="P15" s="256"/>
      <c r="Q15" s="256"/>
      <c r="R15" s="256"/>
      <c r="S15" s="256">
        <v>6</v>
      </c>
      <c r="T15" s="256"/>
      <c r="U15" s="256"/>
      <c r="V15" s="256"/>
      <c r="W15" s="256" t="s">
        <v>84</v>
      </c>
      <c r="X15" s="256"/>
      <c r="Y15" s="48"/>
      <c r="Z15" s="48"/>
      <c r="AA15" s="48"/>
      <c r="AB15" s="48"/>
    </row>
    <row r="16" spans="1:28" ht="49.5" customHeight="1">
      <c r="A16" s="255" t="s">
        <v>39</v>
      </c>
      <c r="B16" s="255"/>
      <c r="C16" s="255"/>
      <c r="D16" s="255"/>
      <c r="E16" s="255" t="s">
        <v>40</v>
      </c>
      <c r="F16" s="255"/>
      <c r="G16" s="255" t="s">
        <v>85</v>
      </c>
      <c r="H16" s="255"/>
      <c r="I16" s="255"/>
      <c r="J16" s="255"/>
      <c r="K16" s="255" t="s">
        <v>86</v>
      </c>
      <c r="L16" s="255"/>
      <c r="M16" s="255"/>
      <c r="N16" s="255"/>
      <c r="O16" s="255" t="s">
        <v>42</v>
      </c>
      <c r="P16" s="255"/>
      <c r="Q16" s="255"/>
      <c r="R16" s="255"/>
      <c r="S16" s="255" t="s">
        <v>43</v>
      </c>
      <c r="T16" s="255"/>
      <c r="U16" s="255"/>
      <c r="V16" s="255"/>
      <c r="W16" s="255" t="s">
        <v>77</v>
      </c>
      <c r="X16" s="255"/>
      <c r="Y16" s="18"/>
      <c r="Z16" s="18"/>
      <c r="AA16" s="18"/>
      <c r="AB16" s="18"/>
    </row>
    <row r="17" ht="49.5" customHeight="1">
      <c r="W17" t="s">
        <v>0</v>
      </c>
    </row>
  </sheetData>
  <sheetProtection password="CC2B" sheet="1" formatCells="0" formatColumns="0" formatRows="0" insertColumns="0" insertRows="0" insertHyperlinks="0" deleteColumns="0" deleteRows="0" sort="0" autoFilter="0" pivotTables="0"/>
  <mergeCells count="29">
    <mergeCell ref="A15:B15"/>
    <mergeCell ref="C15:D15"/>
    <mergeCell ref="E15:F15"/>
    <mergeCell ref="G15:H15"/>
    <mergeCell ref="I15:J15"/>
    <mergeCell ref="S15:T15"/>
    <mergeCell ref="U15:V15"/>
    <mergeCell ref="J7:O8"/>
    <mergeCell ref="R7:U8"/>
    <mergeCell ref="X7:AA8"/>
    <mergeCell ref="W11:X11"/>
    <mergeCell ref="AA11:AB11"/>
    <mergeCell ref="M16:N16"/>
    <mergeCell ref="O16:P16"/>
    <mergeCell ref="Q16:R16"/>
    <mergeCell ref="K15:L15"/>
    <mergeCell ref="M15:N15"/>
    <mergeCell ref="O15:P15"/>
    <mergeCell ref="Q15:R15"/>
    <mergeCell ref="S16:T16"/>
    <mergeCell ref="U16:V16"/>
    <mergeCell ref="W16:X16"/>
    <mergeCell ref="W15:X15"/>
    <mergeCell ref="A16:B16"/>
    <mergeCell ref="C16:D16"/>
    <mergeCell ref="E16:F16"/>
    <mergeCell ref="G16:H16"/>
    <mergeCell ref="I16:J16"/>
    <mergeCell ref="K16:L16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7" width="9.00390625" style="0" customWidth="1"/>
  </cols>
  <sheetData>
    <row r="1" spans="1:20" ht="19.5" customHeight="1">
      <c r="A1" s="2"/>
      <c r="B1" s="15" t="s">
        <v>87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ht="15" customHeight="1">
      <c r="B2" s="48" t="s">
        <v>109</v>
      </c>
    </row>
    <row r="3" ht="15" customHeight="1">
      <c r="B3" s="43" t="s">
        <v>110</v>
      </c>
    </row>
    <row r="4" ht="15" customHeight="1">
      <c r="B4" s="43"/>
    </row>
    <row r="5" spans="2:15" ht="49.5" customHeight="1">
      <c r="B5" s="48"/>
      <c r="J5" s="48"/>
      <c r="K5" s="48"/>
      <c r="L5" s="48"/>
      <c r="M5" s="48"/>
      <c r="N5" s="48"/>
      <c r="O5" s="48"/>
    </row>
    <row r="6" spans="4:24" ht="15" customHeight="1">
      <c r="D6" s="256" t="s">
        <v>10</v>
      </c>
      <c r="E6" s="256"/>
      <c r="J6" s="256" t="s">
        <v>5</v>
      </c>
      <c r="K6" s="256"/>
      <c r="N6" s="1"/>
      <c r="O6" s="1"/>
      <c r="P6" s="280"/>
      <c r="Q6" s="280"/>
      <c r="R6" s="1"/>
      <c r="S6" s="1"/>
      <c r="T6" s="1"/>
      <c r="U6" s="1"/>
      <c r="V6" s="8"/>
      <c r="W6" s="8"/>
      <c r="X6" s="1"/>
    </row>
    <row r="7" spans="4:47" ht="24.75" customHeight="1">
      <c r="D7" s="275">
        <v>0.375</v>
      </c>
      <c r="E7" s="276"/>
      <c r="J7" s="275">
        <v>0.4375</v>
      </c>
      <c r="K7" s="276"/>
      <c r="N7" s="1"/>
      <c r="O7" s="1"/>
      <c r="P7" s="278"/>
      <c r="Q7" s="278"/>
      <c r="R7" s="1"/>
      <c r="S7" s="1"/>
      <c r="T7" s="1"/>
      <c r="U7" s="144"/>
      <c r="V7" s="24"/>
      <c r="W7" s="25"/>
      <c r="X7" s="145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49.5" customHeight="1">
      <c r="B8" s="6" t="s">
        <v>1</v>
      </c>
      <c r="C8" s="4"/>
      <c r="D8" s="33"/>
      <c r="F8" s="3"/>
      <c r="G8" s="7"/>
      <c r="H8" s="6" t="s">
        <v>1</v>
      </c>
      <c r="I8" s="4"/>
      <c r="J8" s="33"/>
      <c r="K8" s="53"/>
      <c r="L8" s="3"/>
      <c r="M8" s="7"/>
      <c r="N8" s="110"/>
      <c r="O8" s="4"/>
      <c r="P8" s="1"/>
      <c r="Q8" s="1"/>
      <c r="R8" s="7"/>
      <c r="S8" s="7"/>
      <c r="T8" s="110"/>
      <c r="U8" s="12"/>
      <c r="V8" s="1"/>
      <c r="W8" s="1"/>
      <c r="X8" s="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2:29" ht="24.75" customHeight="1">
      <c r="B9" s="51"/>
      <c r="C9" s="256">
        <v>3</v>
      </c>
      <c r="D9" s="256"/>
      <c r="E9" s="256" t="s">
        <v>56</v>
      </c>
      <c r="F9" s="256"/>
      <c r="G9" s="84"/>
      <c r="H9" s="51"/>
      <c r="I9" s="256">
        <v>6</v>
      </c>
      <c r="J9" s="256"/>
      <c r="K9" s="256" t="s">
        <v>84</v>
      </c>
      <c r="L9" s="256"/>
      <c r="M9" s="87"/>
      <c r="N9" s="143"/>
      <c r="O9" s="280"/>
      <c r="P9" s="280"/>
      <c r="Q9" s="280"/>
      <c r="R9" s="280"/>
      <c r="S9" s="143"/>
      <c r="T9" s="8"/>
      <c r="U9" s="8"/>
      <c r="V9" s="8"/>
      <c r="W9" s="8"/>
      <c r="X9" s="8"/>
      <c r="Y9" s="48"/>
      <c r="Z9" s="48"/>
      <c r="AA9" s="48"/>
      <c r="AB9" s="48"/>
      <c r="AC9" s="48"/>
    </row>
    <row r="10" spans="2:29" ht="49.5" customHeight="1">
      <c r="B10" s="277" t="s">
        <v>111</v>
      </c>
      <c r="C10" s="255" t="s">
        <v>85</v>
      </c>
      <c r="D10" s="255"/>
      <c r="E10" s="255" t="s">
        <v>86</v>
      </c>
      <c r="F10" s="255"/>
      <c r="G10" s="85"/>
      <c r="H10" s="255" t="s">
        <v>112</v>
      </c>
      <c r="I10" s="255" t="s">
        <v>43</v>
      </c>
      <c r="J10" s="255"/>
      <c r="K10" s="255" t="s">
        <v>77</v>
      </c>
      <c r="L10" s="255"/>
      <c r="M10" s="86"/>
      <c r="N10" s="298"/>
      <c r="O10" s="298"/>
      <c r="P10" s="298"/>
      <c r="Q10" s="298"/>
      <c r="R10" s="298"/>
      <c r="S10" s="146"/>
      <c r="T10" s="96"/>
      <c r="U10" s="96"/>
      <c r="V10" s="96"/>
      <c r="W10" s="96"/>
      <c r="X10" s="96"/>
      <c r="Y10" s="18"/>
      <c r="Z10" s="18"/>
      <c r="AA10" s="18"/>
      <c r="AB10" s="18"/>
      <c r="AC10" s="18"/>
    </row>
    <row r="11" spans="2:24" ht="49.5" customHeight="1">
      <c r="B11" s="277"/>
      <c r="C11" s="18"/>
      <c r="D11" s="18"/>
      <c r="E11" s="18"/>
      <c r="F11" s="18"/>
      <c r="G11" s="18"/>
      <c r="H11" s="255"/>
      <c r="I11" s="18"/>
      <c r="J11" s="18"/>
      <c r="K11" s="18"/>
      <c r="L11" s="18"/>
      <c r="M11" s="18"/>
      <c r="N11" s="298"/>
      <c r="O11" s="96"/>
      <c r="P11" s="96"/>
      <c r="Q11" s="96"/>
      <c r="R11" s="96"/>
      <c r="S11" s="96"/>
      <c r="T11" s="96"/>
      <c r="U11" s="1"/>
      <c r="V11" s="1"/>
      <c r="W11" s="1"/>
      <c r="X11" s="1"/>
    </row>
    <row r="12" spans="2:24" ht="49.5" customHeight="1">
      <c r="B12" s="277"/>
      <c r="H12" s="255"/>
      <c r="N12" s="298"/>
      <c r="O12" s="1"/>
      <c r="P12" s="1"/>
      <c r="Q12" s="1"/>
      <c r="R12" s="1"/>
      <c r="S12" s="1"/>
      <c r="T12" s="96"/>
      <c r="U12" s="1"/>
      <c r="V12" s="1"/>
      <c r="W12" s="1"/>
      <c r="X12" s="1"/>
    </row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21">
    <mergeCell ref="P6:Q6"/>
    <mergeCell ref="N10:N12"/>
    <mergeCell ref="O10:P10"/>
    <mergeCell ref="Q10:R10"/>
    <mergeCell ref="O9:P9"/>
    <mergeCell ref="Q9:R9"/>
    <mergeCell ref="P7:Q7"/>
    <mergeCell ref="D6:E6"/>
    <mergeCell ref="J6:K6"/>
    <mergeCell ref="D7:E7"/>
    <mergeCell ref="J7:K7"/>
    <mergeCell ref="C9:D9"/>
    <mergeCell ref="E9:F9"/>
    <mergeCell ref="I9:J9"/>
    <mergeCell ref="K9:L9"/>
    <mergeCell ref="C10:D10"/>
    <mergeCell ref="E10:F10"/>
    <mergeCell ref="I10:J10"/>
    <mergeCell ref="K10:L10"/>
    <mergeCell ref="B10:B12"/>
    <mergeCell ref="H10:H1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U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8" width="4.57421875" style="0" customWidth="1"/>
    <col min="29" max="47" width="9.00390625" style="0" customWidth="1"/>
  </cols>
  <sheetData>
    <row r="1" spans="1:20" ht="19.5" customHeight="1">
      <c r="A1" s="2"/>
      <c r="B1" s="15" t="s">
        <v>87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ht="15" customHeight="1">
      <c r="B2" s="48" t="s">
        <v>118</v>
      </c>
    </row>
    <row r="3" ht="15" customHeight="1">
      <c r="B3" s="43" t="s">
        <v>110</v>
      </c>
    </row>
    <row r="4" ht="15" customHeight="1">
      <c r="B4" s="43"/>
    </row>
    <row r="5" spans="2:15" ht="49.5" customHeight="1">
      <c r="B5" s="48"/>
      <c r="J5" s="48"/>
      <c r="K5" s="48"/>
      <c r="L5" s="48"/>
      <c r="M5" s="48"/>
      <c r="N5" s="48"/>
      <c r="O5" s="48"/>
    </row>
    <row r="6" spans="4:24" ht="15" customHeight="1">
      <c r="D6" s="256" t="s">
        <v>10</v>
      </c>
      <c r="E6" s="256"/>
      <c r="J6" s="256" t="s">
        <v>5</v>
      </c>
      <c r="K6" s="256"/>
      <c r="N6" s="1"/>
      <c r="O6" s="1"/>
      <c r="P6" s="280"/>
      <c r="Q6" s="280"/>
      <c r="R6" s="1"/>
      <c r="S6" s="1"/>
      <c r="T6" s="1"/>
      <c r="U6" s="1"/>
      <c r="V6" s="8"/>
      <c r="W6" s="8"/>
      <c r="X6" s="1"/>
    </row>
    <row r="7" spans="4:47" ht="24.75" customHeight="1">
      <c r="D7" s="275">
        <v>0.375</v>
      </c>
      <c r="E7" s="276"/>
      <c r="I7" s="189" t="s">
        <v>129</v>
      </c>
      <c r="J7" s="275">
        <v>0.4375</v>
      </c>
      <c r="K7" s="276"/>
      <c r="L7" s="190" t="s">
        <v>130</v>
      </c>
      <c r="N7" s="1"/>
      <c r="O7" s="1"/>
      <c r="P7" s="278"/>
      <c r="Q7" s="278"/>
      <c r="R7" s="1"/>
      <c r="S7" s="1"/>
      <c r="T7" s="1"/>
      <c r="U7" s="144"/>
      <c r="V7" s="24"/>
      <c r="W7" s="25"/>
      <c r="X7" s="145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49.5" customHeight="1">
      <c r="B8" s="6" t="s">
        <v>1</v>
      </c>
      <c r="C8" s="4">
        <v>5</v>
      </c>
      <c r="D8" s="33"/>
      <c r="F8" s="3">
        <v>2</v>
      </c>
      <c r="G8" s="7"/>
      <c r="H8" s="6" t="s">
        <v>1</v>
      </c>
      <c r="I8" s="4">
        <v>4</v>
      </c>
      <c r="J8" s="33"/>
      <c r="K8" s="53"/>
      <c r="L8" s="3">
        <v>4</v>
      </c>
      <c r="M8" s="7"/>
      <c r="N8" s="110"/>
      <c r="O8" s="4"/>
      <c r="P8" s="1"/>
      <c r="Q8" s="1"/>
      <c r="R8" s="7"/>
      <c r="S8" s="7"/>
      <c r="T8" s="110"/>
      <c r="U8" s="12"/>
      <c r="V8" s="1"/>
      <c r="W8" s="1"/>
      <c r="X8" s="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2:29" ht="24.75" customHeight="1">
      <c r="B9" s="174"/>
      <c r="C9" s="256">
        <v>3</v>
      </c>
      <c r="D9" s="256"/>
      <c r="E9" s="256" t="s">
        <v>56</v>
      </c>
      <c r="F9" s="256"/>
      <c r="G9" s="174"/>
      <c r="H9" s="174"/>
      <c r="I9" s="256">
        <v>6</v>
      </c>
      <c r="J9" s="256"/>
      <c r="K9" s="256" t="s">
        <v>84</v>
      </c>
      <c r="L9" s="256"/>
      <c r="M9" s="174"/>
      <c r="N9" s="176"/>
      <c r="O9" s="280"/>
      <c r="P9" s="280"/>
      <c r="Q9" s="280"/>
      <c r="R9" s="280"/>
      <c r="S9" s="176"/>
      <c r="T9" s="8"/>
      <c r="U9" s="8"/>
      <c r="V9" s="8"/>
      <c r="W9" s="8"/>
      <c r="X9" s="8"/>
      <c r="Y9" s="48"/>
      <c r="Z9" s="48"/>
      <c r="AA9" s="48"/>
      <c r="AB9" s="48"/>
      <c r="AC9" s="48"/>
    </row>
    <row r="10" spans="2:29" ht="49.5" customHeight="1">
      <c r="B10" s="277" t="s">
        <v>111</v>
      </c>
      <c r="C10" s="255" t="s">
        <v>85</v>
      </c>
      <c r="D10" s="255"/>
      <c r="E10" s="255" t="s">
        <v>86</v>
      </c>
      <c r="F10" s="255"/>
      <c r="G10" s="175"/>
      <c r="H10" s="255" t="s">
        <v>112</v>
      </c>
      <c r="I10" s="255" t="s">
        <v>43</v>
      </c>
      <c r="J10" s="255"/>
      <c r="K10" s="255" t="s">
        <v>77</v>
      </c>
      <c r="L10" s="255"/>
      <c r="M10" s="175"/>
      <c r="N10" s="298"/>
      <c r="O10" s="298"/>
      <c r="P10" s="298"/>
      <c r="Q10" s="298"/>
      <c r="R10" s="298"/>
      <c r="S10" s="177"/>
      <c r="T10" s="96"/>
      <c r="U10" s="96"/>
      <c r="V10" s="96"/>
      <c r="W10" s="96"/>
      <c r="X10" s="96"/>
      <c r="Y10" s="18"/>
      <c r="Z10" s="18"/>
      <c r="AA10" s="18"/>
      <c r="AB10" s="18"/>
      <c r="AC10" s="18"/>
    </row>
    <row r="11" spans="2:24" ht="49.5" customHeight="1">
      <c r="B11" s="277"/>
      <c r="C11" s="18"/>
      <c r="D11" s="18"/>
      <c r="E11" s="18"/>
      <c r="F11" s="18"/>
      <c r="G11" s="18"/>
      <c r="H11" s="255"/>
      <c r="I11" s="18"/>
      <c r="J11" s="18"/>
      <c r="K11" s="18"/>
      <c r="L11" s="18"/>
      <c r="M11" s="18"/>
      <c r="N11" s="298"/>
      <c r="O11" s="96"/>
      <c r="P11" s="96"/>
      <c r="Q11" s="96"/>
      <c r="R11" s="96"/>
      <c r="S11" s="96"/>
      <c r="T11" s="96"/>
      <c r="U11" s="1"/>
      <c r="V11" s="1"/>
      <c r="W11" s="1"/>
      <c r="X11" s="1"/>
    </row>
    <row r="12" spans="2:24" ht="49.5" customHeight="1">
      <c r="B12" s="277"/>
      <c r="H12" s="255"/>
      <c r="N12" s="298"/>
      <c r="O12" s="1"/>
      <c r="P12" s="1"/>
      <c r="Q12" s="1"/>
      <c r="R12" s="1"/>
      <c r="S12" s="1"/>
      <c r="T12" s="96"/>
      <c r="U12" s="1"/>
      <c r="V12" s="1"/>
      <c r="W12" s="1"/>
      <c r="X12" s="1"/>
    </row>
    <row r="13" ht="49.5" customHeight="1"/>
    <row r="14" ht="49.5" customHeight="1"/>
    <row r="15" ht="4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 password="CC2B" sheet="1" formatCells="0" formatColumns="0" formatRows="0" insertColumns="0" insertRows="0" insertHyperlinks="0" deleteColumns="0" deleteRows="0" sort="0" autoFilter="0" pivotTables="0"/>
  <mergeCells count="21">
    <mergeCell ref="N10:N12"/>
    <mergeCell ref="O10:P10"/>
    <mergeCell ref="Q10:R10"/>
    <mergeCell ref="B10:B12"/>
    <mergeCell ref="C10:D10"/>
    <mergeCell ref="E10:F10"/>
    <mergeCell ref="H10:H12"/>
    <mergeCell ref="I10:J10"/>
    <mergeCell ref="K10:L10"/>
    <mergeCell ref="C9:D9"/>
    <mergeCell ref="E9:F9"/>
    <mergeCell ref="I9:J9"/>
    <mergeCell ref="K9:L9"/>
    <mergeCell ref="O9:P9"/>
    <mergeCell ref="Q9:R9"/>
    <mergeCell ref="D6:E6"/>
    <mergeCell ref="J6:K6"/>
    <mergeCell ref="P6:Q6"/>
    <mergeCell ref="D7:E7"/>
    <mergeCell ref="J7:K7"/>
    <mergeCell ref="P7:Q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イシハラスポーツ</dc:creator>
  <cp:keywords/>
  <dc:description/>
  <cp:lastModifiedBy>Yoichi</cp:lastModifiedBy>
  <cp:lastPrinted>2019-06-02T12:39:08Z</cp:lastPrinted>
  <dcterms:created xsi:type="dcterms:W3CDTF">2013-03-06T08:37:21Z</dcterms:created>
  <dcterms:modified xsi:type="dcterms:W3CDTF">2019-07-06T15:21:24Z</dcterms:modified>
  <cp:category/>
  <cp:version/>
  <cp:contentType/>
  <cp:contentStatus/>
</cp:coreProperties>
</file>